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590" activeTab="6"/>
  </bookViews>
  <sheets>
    <sheet name="5-е классы" sheetId="15" r:id="rId1"/>
    <sheet name="6-е классы" sheetId="11" r:id="rId2"/>
    <sheet name="7-е классы" sheetId="14" r:id="rId3"/>
    <sheet name="8-е классы" sheetId="8" r:id="rId4"/>
    <sheet name="9-е классы" sheetId="10" r:id="rId5"/>
    <sheet name="10-е классы" sheetId="1" r:id="rId6"/>
    <sheet name="11-е классы" sheetId="13" r:id="rId7"/>
  </sheets>
  <definedNames>
    <definedName name="_xlnm.Print_Titles" localSheetId="5">'10-е классы'!$15:$16</definedName>
    <definedName name="_xlnm.Print_Area" localSheetId="5">'10-е классы'!$B$1:$N$37</definedName>
  </definedNames>
  <calcPr calcId="145621"/>
</workbook>
</file>

<file path=xl/calcChain.xml><?xml version="1.0" encoding="utf-8"?>
<calcChain xmlns="http://schemas.openxmlformats.org/spreadsheetml/2006/main">
  <c r="G18" i="11" l="1"/>
  <c r="G19" i="11"/>
  <c r="G20" i="11"/>
  <c r="G21" i="11"/>
  <c r="G22" i="11"/>
  <c r="G23" i="11"/>
  <c r="G24" i="11"/>
  <c r="G25" i="11"/>
  <c r="G26" i="11"/>
  <c r="G27" i="11"/>
  <c r="G28" i="11"/>
  <c r="G29" i="11"/>
  <c r="G30" i="11"/>
  <c r="H30" i="11" s="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H46" i="11" s="1"/>
  <c r="G47" i="11"/>
  <c r="G48" i="11"/>
  <c r="H48" i="11" s="1"/>
  <c r="G17" i="11"/>
  <c r="H22" i="11"/>
  <c r="H38" i="11"/>
  <c r="G18" i="13"/>
  <c r="G19" i="13"/>
  <c r="G20" i="13"/>
  <c r="G21" i="13"/>
  <c r="G22" i="13"/>
  <c r="G23" i="13"/>
  <c r="G24" i="13"/>
  <c r="G25" i="13"/>
  <c r="G26" i="13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H42" i="11" l="1"/>
  <c r="H34" i="11"/>
  <c r="H26" i="11"/>
  <c r="H44" i="11"/>
  <c r="H40" i="11"/>
  <c r="H36" i="11"/>
  <c r="H32" i="11"/>
  <c r="H28" i="11"/>
  <c r="H24" i="11"/>
  <c r="H17" i="11"/>
  <c r="H30" i="10"/>
  <c r="H19" i="10"/>
  <c r="H47" i="11"/>
  <c r="H45" i="11"/>
  <c r="H43" i="11"/>
  <c r="H41" i="11"/>
  <c r="H39" i="11"/>
  <c r="H37" i="11"/>
  <c r="H35" i="11"/>
  <c r="H33" i="11"/>
  <c r="H31" i="11"/>
  <c r="H29" i="11"/>
  <c r="H27" i="11"/>
  <c r="H25" i="11"/>
  <c r="H23" i="11"/>
  <c r="H18" i="11"/>
  <c r="H21" i="11"/>
  <c r="H20" i="11"/>
  <c r="H19" i="11"/>
  <c r="G17" i="13"/>
  <c r="G17" i="10"/>
  <c r="H17" i="10" s="1"/>
  <c r="G17" i="1"/>
  <c r="G17" i="8"/>
  <c r="H35" i="8" s="1"/>
  <c r="G17" i="14"/>
  <c r="H17" i="14" s="1"/>
  <c r="G18" i="15"/>
  <c r="H48" i="15" s="1"/>
  <c r="H29" i="15" l="1"/>
  <c r="H37" i="15"/>
  <c r="H36" i="15"/>
  <c r="H25" i="15"/>
  <c r="H33" i="15"/>
  <c r="H41" i="15"/>
  <c r="H47" i="15"/>
  <c r="H28" i="15"/>
  <c r="H44" i="15"/>
  <c r="H21" i="15"/>
  <c r="H20" i="15"/>
  <c r="H18" i="8"/>
  <c r="H26" i="8"/>
  <c r="H34" i="8"/>
  <c r="H42" i="8"/>
  <c r="H27" i="8"/>
  <c r="H22" i="8"/>
  <c r="H30" i="8"/>
  <c r="H38" i="8"/>
  <c r="H19" i="8"/>
  <c r="H27" i="10"/>
  <c r="H22" i="10"/>
  <c r="H23" i="10"/>
  <c r="H31" i="10"/>
  <c r="H18" i="10"/>
  <c r="H26" i="10"/>
  <c r="H17" i="13"/>
  <c r="H18" i="13"/>
  <c r="H22" i="13"/>
  <c r="H26" i="13"/>
  <c r="H18" i="14"/>
  <c r="H22" i="14"/>
  <c r="H26" i="14"/>
  <c r="H30" i="14"/>
  <c r="H34" i="14"/>
  <c r="H38" i="14"/>
  <c r="H42" i="14"/>
  <c r="H46" i="14"/>
  <c r="H50" i="14"/>
  <c r="H54" i="14"/>
  <c r="H58" i="14"/>
  <c r="H62" i="14"/>
  <c r="H19" i="13"/>
  <c r="H23" i="13"/>
  <c r="H19" i="14"/>
  <c r="H23" i="14"/>
  <c r="H27" i="14"/>
  <c r="H31" i="14"/>
  <c r="H35" i="14"/>
  <c r="H39" i="14"/>
  <c r="H43" i="14"/>
  <c r="H47" i="14"/>
  <c r="H51" i="14"/>
  <c r="H55" i="14"/>
  <c r="H59" i="14"/>
  <c r="H63" i="14"/>
  <c r="H20" i="13"/>
  <c r="H18" i="15"/>
  <c r="H22" i="15"/>
  <c r="H26" i="15"/>
  <c r="H30" i="15"/>
  <c r="H34" i="15"/>
  <c r="H38" i="15"/>
  <c r="H42" i="15"/>
  <c r="H17" i="8"/>
  <c r="H21" i="8"/>
  <c r="H25" i="8"/>
  <c r="H29" i="8"/>
  <c r="H33" i="8"/>
  <c r="H37" i="8"/>
  <c r="H41" i="8"/>
  <c r="H21" i="10"/>
  <c r="H25" i="10"/>
  <c r="H29" i="10"/>
  <c r="H33" i="10"/>
  <c r="H20" i="14"/>
  <c r="H24" i="14"/>
  <c r="H28" i="14"/>
  <c r="H32" i="14"/>
  <c r="H36" i="14"/>
  <c r="H40" i="14"/>
  <c r="H44" i="14"/>
  <c r="H48" i="14"/>
  <c r="H52" i="14"/>
  <c r="H56" i="14"/>
  <c r="H60" i="14"/>
  <c r="H64" i="14"/>
  <c r="H21" i="13"/>
  <c r="H25" i="13"/>
  <c r="H20" i="8"/>
  <c r="H24" i="8"/>
  <c r="H28" i="8"/>
  <c r="H32" i="8"/>
  <c r="H36" i="8"/>
  <c r="H40" i="8"/>
  <c r="H19" i="15"/>
  <c r="H23" i="15"/>
  <c r="H27" i="15"/>
  <c r="H31" i="15"/>
  <c r="H35" i="15"/>
  <c r="H39" i="15"/>
  <c r="H43" i="15"/>
  <c r="H20" i="10"/>
  <c r="H24" i="10"/>
  <c r="H28" i="10"/>
  <c r="H32" i="10"/>
  <c r="H21" i="14"/>
  <c r="H25" i="14"/>
  <c r="H29" i="14"/>
  <c r="H33" i="14"/>
  <c r="H37" i="14"/>
  <c r="H41" i="14"/>
  <c r="H45" i="14"/>
  <c r="H49" i="14"/>
  <c r="H53" i="14"/>
  <c r="H57" i="14"/>
  <c r="H61" i="14"/>
  <c r="H45" i="15"/>
  <c r="H49" i="15"/>
  <c r="H24" i="13"/>
  <c r="H23" i="8"/>
  <c r="H31" i="8"/>
  <c r="H39" i="8"/>
  <c r="H24" i="15"/>
  <c r="H32" i="15"/>
  <c r="H40" i="15"/>
  <c r="H46" i="15"/>
</calcChain>
</file>

<file path=xl/sharedStrings.xml><?xml version="1.0" encoding="utf-8"?>
<sst xmlns="http://schemas.openxmlformats.org/spreadsheetml/2006/main" count="524" uniqueCount="209">
  <si>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</si>
  <si>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</si>
  <si>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</si>
  <si>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</si>
  <si>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</si>
  <si>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</si>
  <si>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</si>
  <si>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</si>
  <si>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по ______________________________________________________ </t>
  </si>
  <si>
    <t>МЕСТО ПРОВЕДЕНИЯ - ______________________________________________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</si>
  <si>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</si>
  <si>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</si>
  <si>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</si>
  <si>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2023/2024 учебном году</t>
  </si>
  <si>
    <t xml:space="preserve">                                                                                 «_____»   ___________________  2023 года</t>
  </si>
  <si>
    <t>Решением жюри школьного этапа Всероссийской олимпиады школьников по _____________________,  утвержденным   приказом   управления     образования    администрации    г. Твери   от  сентября 2023 г.  г. № ,  определяются следующие результаты:</t>
  </si>
  <si>
    <t xml:space="preserve">ДАТА ПРОВЕДЕНИЯ: «___» _______________  2023 года  </t>
  </si>
  <si>
    <t>01711008</t>
  </si>
  <si>
    <t>01711019</t>
  </si>
  <si>
    <t>01708057</t>
  </si>
  <si>
    <t>01708059</t>
  </si>
  <si>
    <t>01708061</t>
  </si>
  <si>
    <t>01708062</t>
  </si>
  <si>
    <t>01708064</t>
  </si>
  <si>
    <t>01708068</t>
  </si>
  <si>
    <t>01708069</t>
  </si>
  <si>
    <t>01708070</t>
  </si>
  <si>
    <t>01708072</t>
  </si>
  <si>
    <t>01708074</t>
  </si>
  <si>
    <t>01708075</t>
  </si>
  <si>
    <t>01708079</t>
  </si>
  <si>
    <t>01708082</t>
  </si>
  <si>
    <t>01708083</t>
  </si>
  <si>
    <t>01711027</t>
  </si>
  <si>
    <t>01711036</t>
  </si>
  <si>
    <t>01711038</t>
  </si>
  <si>
    <t>01711049</t>
  </si>
  <si>
    <t>01711052</t>
  </si>
  <si>
    <t>01711060</t>
  </si>
  <si>
    <t>01711062</t>
  </si>
  <si>
    <t>01711065</t>
  </si>
  <si>
    <t>01705001</t>
  </si>
  <si>
    <t>01705013</t>
  </si>
  <si>
    <t>01705014</t>
  </si>
  <si>
    <t>01705015</t>
  </si>
  <si>
    <t>01705019</t>
  </si>
  <si>
    <t>01705020</t>
  </si>
  <si>
    <t>01705025</t>
  </si>
  <si>
    <t>01705026</t>
  </si>
  <si>
    <t>01705027</t>
  </si>
  <si>
    <t>01705028</t>
  </si>
  <si>
    <t>01705032</t>
  </si>
  <si>
    <t>01710015</t>
  </si>
  <si>
    <t>01710016</t>
  </si>
  <si>
    <t>01710021</t>
  </si>
  <si>
    <t>01706006</t>
  </si>
  <si>
    <t>01706008</t>
  </si>
  <si>
    <t>01706009</t>
  </si>
  <si>
    <t>01706011</t>
  </si>
  <si>
    <t>01706012</t>
  </si>
  <si>
    <t>01706022</t>
  </si>
  <si>
    <t>01706023</t>
  </si>
  <si>
    <t>01706024</t>
  </si>
  <si>
    <t>01706027</t>
  </si>
  <si>
    <t>01706029</t>
  </si>
  <si>
    <t>01706031</t>
  </si>
  <si>
    <t>01709023</t>
  </si>
  <si>
    <t>01709024</t>
  </si>
  <si>
    <t>01709027</t>
  </si>
  <si>
    <t>01709033</t>
  </si>
  <si>
    <t>01709038</t>
  </si>
  <si>
    <t>01708088</t>
  </si>
  <si>
    <t>01708095</t>
  </si>
  <si>
    <t>01708112</t>
  </si>
  <si>
    <t>01708116</t>
  </si>
  <si>
    <t>01708122</t>
  </si>
  <si>
    <t>01708125</t>
  </si>
  <si>
    <t>01708126</t>
  </si>
  <si>
    <t>01708130</t>
  </si>
  <si>
    <t>01708131</t>
  </si>
  <si>
    <t>01708138</t>
  </si>
  <si>
    <t>01708139</t>
  </si>
  <si>
    <t>01706033</t>
  </si>
  <si>
    <t>01706035</t>
  </si>
  <si>
    <t>01706042</t>
  </si>
  <si>
    <t>01706058</t>
  </si>
  <si>
    <t>01707004</t>
  </si>
  <si>
    <t>01707008</t>
  </si>
  <si>
    <t>01707009</t>
  </si>
  <si>
    <t>01707010</t>
  </si>
  <si>
    <t>01707015</t>
  </si>
  <si>
    <t>01707017</t>
  </si>
  <si>
    <t>01707019</t>
  </si>
  <si>
    <t>01707021</t>
  </si>
  <si>
    <t>01707022</t>
  </si>
  <si>
    <t>01707026</t>
  </si>
  <si>
    <t>01707027</t>
  </si>
  <si>
    <t>01707029</t>
  </si>
  <si>
    <t>01707032</t>
  </si>
  <si>
    <t>01707035</t>
  </si>
  <si>
    <t>01707039</t>
  </si>
  <si>
    <t>01707041</t>
  </si>
  <si>
    <t>01707043</t>
  </si>
  <si>
    <t>01707046</t>
  </si>
  <si>
    <t>01707047</t>
  </si>
  <si>
    <t>01707049</t>
  </si>
  <si>
    <t>01707050</t>
  </si>
  <si>
    <t>01707054</t>
  </si>
  <si>
    <t>01707057</t>
  </si>
  <si>
    <t>01707059</t>
  </si>
  <si>
    <t>01707066</t>
  </si>
  <si>
    <t>01707070</t>
  </si>
  <si>
    <t>01707078</t>
  </si>
  <si>
    <t>01707079</t>
  </si>
  <si>
    <t>01707080</t>
  </si>
  <si>
    <t>01707082</t>
  </si>
  <si>
    <t>01707088</t>
  </si>
  <si>
    <t>01707091</t>
  </si>
  <si>
    <t>01707095</t>
  </si>
  <si>
    <t>01707105</t>
  </si>
  <si>
    <t>01707108</t>
  </si>
  <si>
    <t>01710024</t>
  </si>
  <si>
    <t>01710050</t>
  </si>
  <si>
    <t>01710057</t>
  </si>
  <si>
    <t>01710059</t>
  </si>
  <si>
    <t>01710060</t>
  </si>
  <si>
    <t>01710065</t>
  </si>
  <si>
    <t>01710068</t>
  </si>
  <si>
    <t>01710069</t>
  </si>
  <si>
    <t>01710070</t>
  </si>
  <si>
    <t>01709056</t>
  </si>
  <si>
    <t>01709097</t>
  </si>
  <si>
    <t>01709102</t>
  </si>
  <si>
    <t>01709105</t>
  </si>
  <si>
    <t>01709110</t>
  </si>
  <si>
    <t>01709111</t>
  </si>
  <si>
    <t>01709113</t>
  </si>
  <si>
    <t>01709114</t>
  </si>
  <si>
    <t>01709117</t>
  </si>
  <si>
    <t>01709122</t>
  </si>
  <si>
    <t>01709124</t>
  </si>
  <si>
    <t>01705035</t>
  </si>
  <si>
    <t>01705058</t>
  </si>
  <si>
    <t>01705087</t>
  </si>
  <si>
    <t>01705132</t>
  </si>
  <si>
    <t>01705138</t>
  </si>
  <si>
    <t>01705157</t>
  </si>
  <si>
    <t>01707115</t>
  </si>
  <si>
    <t>01707120</t>
  </si>
  <si>
    <t>01707122</t>
  </si>
  <si>
    <t>01707126</t>
  </si>
  <si>
    <t>01707127</t>
  </si>
  <si>
    <t>01707128</t>
  </si>
  <si>
    <t>01707138</t>
  </si>
  <si>
    <t>01707141</t>
  </si>
  <si>
    <t>01706063</t>
  </si>
  <si>
    <t>01706065</t>
  </si>
  <si>
    <t>01706076</t>
  </si>
  <si>
    <t>01706078</t>
  </si>
  <si>
    <t>01706081</t>
  </si>
  <si>
    <t>01706082</t>
  </si>
  <si>
    <t>01706104</t>
  </si>
  <si>
    <t>01706105</t>
  </si>
  <si>
    <t>01706106</t>
  </si>
  <si>
    <t>01706109</t>
  </si>
  <si>
    <t>01706112</t>
  </si>
  <si>
    <t>01706113</t>
  </si>
  <si>
    <t>01706114</t>
  </si>
  <si>
    <t>01706117</t>
  </si>
  <si>
    <t>01706119</t>
  </si>
  <si>
    <t>01706123</t>
  </si>
  <si>
    <t>01707137</t>
  </si>
  <si>
    <t>01705071</t>
  </si>
  <si>
    <t>участник</t>
  </si>
  <si>
    <t>01705141</t>
  </si>
  <si>
    <t>01705158</t>
  </si>
  <si>
    <t>01705143</t>
  </si>
  <si>
    <t>01705079</t>
  </si>
  <si>
    <t>01705063</t>
  </si>
  <si>
    <t>01705077</t>
  </si>
  <si>
    <t>01705082</t>
  </si>
  <si>
    <t>01705068</t>
  </si>
  <si>
    <t>призер</t>
  </si>
  <si>
    <t>01705154</t>
  </si>
  <si>
    <t>01705076</t>
  </si>
  <si>
    <t>01705133</t>
  </si>
  <si>
    <t xml:space="preserve">призер </t>
  </si>
  <si>
    <t xml:space="preserve"> участник</t>
  </si>
  <si>
    <t>01705139</t>
  </si>
  <si>
    <t>01705126</t>
  </si>
  <si>
    <t>01705056</t>
  </si>
  <si>
    <t>победитель</t>
  </si>
  <si>
    <t>01706124</t>
  </si>
  <si>
    <t>01707016</t>
  </si>
  <si>
    <t>01707071</t>
  </si>
  <si>
    <t>01707052</t>
  </si>
  <si>
    <t>01707024</t>
  </si>
  <si>
    <t>01708038</t>
  </si>
  <si>
    <t>01710051</t>
  </si>
  <si>
    <t>01710052</t>
  </si>
  <si>
    <t>01709022</t>
  </si>
  <si>
    <t>РАНГ</t>
  </si>
  <si>
    <t>Информация об ученике</t>
  </si>
  <si>
    <t xml:space="preserve"> Лукина О.Б.</t>
  </si>
  <si>
    <t>Члены жюри: Сычева И.В.</t>
  </si>
  <si>
    <t>Золина В.В.</t>
  </si>
  <si>
    <t>Серговская Л.Ю.</t>
  </si>
  <si>
    <t>Алябина М.В.</t>
  </si>
  <si>
    <t xml:space="preserve"> Евсюткина О.И.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</si>
</sst>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Alignment="1"/>
    <xf numFmtId="0" fontId="2" fillId="0" borderId="10" xfId="0" applyFont="1" applyBorder="1" applyAlignment="1">
      <alignment horizontal="center" vertical="top"/>
    </xf>
    <xf numFmtId="0" fontId="2" fillId="0" borderId="1" xfId="0" applyFont="1" applyFill="1" applyBorder="1"/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wrapText="1"/>
    </xf>
    <xf numFmtId="0" fontId="1" fillId="0" borderId="0" xfId="0" applyFont="1"/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49" fontId="1" fillId="0" borderId="0" xfId="0" applyNumberFormat="1" applyFont="1" applyAlignment="1">
      <alignment horizontal="left" vertical="top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top"/>
    </xf>
    <xf numFmtId="0" fontId="2" fillId="2" borderId="14" xfId="0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/>
    <xf numFmtId="2" fontId="2" fillId="0" borderId="0" xfId="0" applyNumberFormat="1" applyFont="1" applyAlignment="1">
      <alignment horizontal="center"/>
    </xf>
    <xf numFmtId="0" fontId="1" fillId="0" borderId="0" xfId="0" applyFont="1"/>
    <xf numFmtId="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2" fillId="2" borderId="1" xfId="0" applyFont="1" applyFill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 vertical="top" wrapText="1"/>
    </xf>
    <xf numFmtId="0" fontId="0" fillId="0" borderId="10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16" xfId="0" applyNumberFormat="1" applyFont="1" applyBorder="1"/>
    <xf numFmtId="0" fontId="2" fillId="0" borderId="17" xfId="0" applyFont="1" applyFill="1" applyBorder="1"/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8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/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7" fillId="0" borderId="0" xfId="0" applyFont="1"/>
    <xf numFmtId="0" fontId="1" fillId="0" borderId="2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1" workbookViewId="0">
      <selection activeCell="A51" sqref="A51:XFD56"/>
    </sheetView>
  </sheetViews>
  <sheetFormatPr defaultRowHeight="15" x14ac:dyDescent="0.25"/>
  <cols>
    <col min="3" max="3" width="12.140625" style="160" customWidth="1"/>
    <col min="8" max="8" width="8.85546875" style="108"/>
  </cols>
  <sheetData>
    <row r="1" spans="1:8" s="85" customFormat="1" ht="21.75" customHeight="1" x14ac:dyDescent="0.25">
      <c r="A1" s="104"/>
      <c r="B1" s="145" t="s">
        <v>0</v>
      </c>
      <c r="C1" s="145"/>
      <c r="D1" s="145"/>
      <c r="E1" s="145"/>
      <c r="F1" s="145"/>
      <c r="G1" s="145"/>
      <c r="H1" s="145"/>
    </row>
    <row r="2" spans="1:8" s="85" customFormat="1" ht="15.75" x14ac:dyDescent="0.25">
      <c r="A2" s="104"/>
      <c r="B2" s="146" t="s">
        <v>13</v>
      </c>
      <c r="C2" s="146"/>
      <c r="D2" s="146"/>
      <c r="E2" s="146"/>
      <c r="F2" s="146"/>
      <c r="G2" s="146"/>
      <c r="H2" s="146"/>
    </row>
    <row r="3" spans="1:8" s="85" customFormat="1" ht="15.75" x14ac:dyDescent="0.25">
      <c r="A3" s="104"/>
      <c r="B3" s="146" t="s">
        <v>8</v>
      </c>
      <c r="C3" s="146"/>
      <c r="D3" s="146"/>
      <c r="E3" s="146"/>
      <c r="F3" s="146"/>
      <c r="G3" s="146"/>
      <c r="H3" s="146"/>
    </row>
    <row r="4" spans="1:8" s="85" customFormat="1" ht="15.75" x14ac:dyDescent="0.25">
      <c r="A4" s="104"/>
      <c r="B4" s="146" t="s">
        <v>1</v>
      </c>
      <c r="C4" s="146"/>
      <c r="D4" s="146"/>
      <c r="E4" s="146"/>
      <c r="F4" s="146"/>
      <c r="G4" s="146"/>
      <c r="H4" s="146"/>
    </row>
    <row r="5" spans="1:8" s="85" customFormat="1" ht="15.75" x14ac:dyDescent="0.25">
      <c r="A5" s="104"/>
      <c r="B5" s="32" t="s">
        <v>14</v>
      </c>
      <c r="C5" s="154"/>
      <c r="D5" s="122"/>
      <c r="E5" s="122"/>
      <c r="F5" s="122"/>
      <c r="G5" s="122"/>
      <c r="H5" s="138"/>
    </row>
    <row r="6" spans="1:8" s="85" customFormat="1" ht="15.75" x14ac:dyDescent="0.25">
      <c r="A6" s="104"/>
      <c r="B6" s="32"/>
      <c r="C6" s="154"/>
      <c r="D6" s="122"/>
      <c r="E6" s="122"/>
      <c r="F6" s="122"/>
      <c r="G6" s="122"/>
      <c r="H6" s="138"/>
    </row>
    <row r="7" spans="1:8" s="85" customFormat="1" ht="15.75" x14ac:dyDescent="0.25">
      <c r="A7" s="104"/>
      <c r="B7" s="147" t="s">
        <v>16</v>
      </c>
      <c r="C7" s="147"/>
      <c r="D7" s="122"/>
      <c r="E7" s="122"/>
      <c r="F7" s="122"/>
      <c r="G7" s="122"/>
      <c r="H7" s="138"/>
    </row>
    <row r="8" spans="1:8" s="85" customFormat="1" ht="15.75" x14ac:dyDescent="0.25">
      <c r="A8" s="104"/>
      <c r="B8" s="32"/>
      <c r="C8" s="154"/>
      <c r="D8" s="122"/>
      <c r="E8" s="122"/>
      <c r="F8" s="122"/>
      <c r="G8" s="122"/>
      <c r="H8" s="138"/>
    </row>
    <row r="9" spans="1:8" s="85" customFormat="1" ht="15.75" x14ac:dyDescent="0.25">
      <c r="A9" s="104"/>
      <c r="B9" s="147" t="s">
        <v>9</v>
      </c>
      <c r="C9" s="147"/>
      <c r="D9" s="122"/>
      <c r="E9" s="122"/>
      <c r="F9" s="122"/>
      <c r="G9" s="122"/>
      <c r="H9" s="138"/>
    </row>
    <row r="10" spans="1:8" s="85" customFormat="1" ht="15.75" x14ac:dyDescent="0.25">
      <c r="A10" s="104"/>
      <c r="B10" s="32" t="s">
        <v>10</v>
      </c>
      <c r="C10" s="154"/>
      <c r="D10" s="122"/>
      <c r="E10" s="122"/>
      <c r="F10" s="122"/>
      <c r="G10" s="122"/>
      <c r="H10" s="138"/>
    </row>
    <row r="11" spans="1:8" s="85" customFormat="1" ht="15.75" x14ac:dyDescent="0.25">
      <c r="A11" s="104"/>
      <c r="B11" s="32"/>
      <c r="C11" s="154"/>
      <c r="D11" s="122"/>
      <c r="E11" s="122"/>
      <c r="F11" s="122"/>
      <c r="G11" s="122"/>
      <c r="H11" s="138"/>
    </row>
    <row r="12" spans="1:8" s="85" customFormat="1" ht="15.75" x14ac:dyDescent="0.25">
      <c r="A12" s="104"/>
      <c r="B12" s="144" t="s">
        <v>15</v>
      </c>
      <c r="C12" s="144"/>
      <c r="D12" s="144"/>
      <c r="E12" s="144"/>
      <c r="F12" s="144"/>
      <c r="G12" s="144"/>
      <c r="H12" s="144"/>
    </row>
    <row r="13" spans="1:8" s="85" customFormat="1" ht="15.75" x14ac:dyDescent="0.25">
      <c r="A13" s="104"/>
      <c r="B13" s="144"/>
      <c r="C13" s="144"/>
      <c r="D13" s="144"/>
      <c r="E13" s="144"/>
      <c r="F13" s="144"/>
      <c r="G13" s="144"/>
      <c r="H13" s="144"/>
    </row>
    <row r="14" spans="1:8" s="85" customFormat="1" ht="15.75" x14ac:dyDescent="0.25">
      <c r="A14" s="103"/>
      <c r="B14" s="25"/>
      <c r="C14" s="155"/>
      <c r="D14" s="30"/>
      <c r="E14" s="30"/>
      <c r="F14" s="30"/>
      <c r="G14" s="30"/>
      <c r="H14" s="30"/>
    </row>
    <row r="15" spans="1:8" s="108" customFormat="1" ht="15.75" thickBot="1" x14ac:dyDescent="0.3">
      <c r="A15" s="122"/>
      <c r="B15" s="122"/>
      <c r="C15" s="156"/>
      <c r="D15" s="109"/>
      <c r="E15" s="109"/>
      <c r="F15" s="109"/>
      <c r="G15" s="109"/>
      <c r="H15" s="109"/>
    </row>
    <row r="16" spans="1:8" s="54" customFormat="1" ht="15.75" customHeight="1" x14ac:dyDescent="0.25">
      <c r="A16" s="104"/>
      <c r="B16" s="78" t="s">
        <v>2</v>
      </c>
      <c r="C16" s="157"/>
      <c r="D16" s="64"/>
      <c r="E16" s="52"/>
      <c r="F16" s="52"/>
      <c r="G16" s="53"/>
      <c r="H16" s="52"/>
    </row>
    <row r="17" spans="1:8" s="44" customFormat="1" ht="81" customHeight="1" x14ac:dyDescent="0.25">
      <c r="A17" s="105"/>
      <c r="B17" s="41"/>
      <c r="C17" s="158" t="s">
        <v>3</v>
      </c>
      <c r="D17" s="43" t="s">
        <v>4</v>
      </c>
      <c r="E17" s="43" t="s">
        <v>5</v>
      </c>
      <c r="F17" s="43" t="s">
        <v>6</v>
      </c>
      <c r="G17" s="43" t="s">
        <v>12</v>
      </c>
      <c r="H17" s="43" t="s">
        <v>201</v>
      </c>
    </row>
    <row r="18" spans="1:8" s="108" customFormat="1" x14ac:dyDescent="0.25">
      <c r="A18" s="122"/>
      <c r="B18" s="117">
        <v>1</v>
      </c>
      <c r="C18" s="159" t="s">
        <v>41</v>
      </c>
      <c r="D18" s="117">
        <v>5</v>
      </c>
      <c r="E18" s="116" t="s">
        <v>173</v>
      </c>
      <c r="F18" s="116">
        <v>22</v>
      </c>
      <c r="G18" s="140">
        <f>F18*100/55</f>
        <v>40</v>
      </c>
      <c r="H18" s="140">
        <f>RANK(G18,$G$18:$G$49,0)</f>
        <v>8</v>
      </c>
    </row>
    <row r="19" spans="1:8" s="108" customFormat="1" x14ac:dyDescent="0.25">
      <c r="A19" s="126"/>
      <c r="B19" s="117">
        <v>2</v>
      </c>
      <c r="C19" s="159" t="s">
        <v>42</v>
      </c>
      <c r="D19" s="117">
        <v>5</v>
      </c>
      <c r="E19" s="116" t="s">
        <v>173</v>
      </c>
      <c r="F19" s="116">
        <v>13</v>
      </c>
      <c r="G19" s="140">
        <f t="shared" ref="G19:G49" si="0">F19*100/55</f>
        <v>23.636363636363637</v>
      </c>
      <c r="H19" s="140">
        <f t="shared" ref="H19:H49" si="1">RANK(G19,$G$18:$G$49,0)</f>
        <v>14</v>
      </c>
    </row>
    <row r="20" spans="1:8" s="108" customFormat="1" x14ac:dyDescent="0.25">
      <c r="A20" s="126"/>
      <c r="B20" s="117">
        <v>3</v>
      </c>
      <c r="C20" s="159" t="s">
        <v>43</v>
      </c>
      <c r="D20" s="117">
        <v>5</v>
      </c>
      <c r="E20" s="116" t="s">
        <v>173</v>
      </c>
      <c r="F20" s="116">
        <v>4</v>
      </c>
      <c r="G20" s="140">
        <f t="shared" si="0"/>
        <v>7.2727272727272725</v>
      </c>
      <c r="H20" s="140">
        <f t="shared" si="1"/>
        <v>29</v>
      </c>
    </row>
    <row r="21" spans="1:8" s="108" customFormat="1" x14ac:dyDescent="0.25">
      <c r="A21" s="126"/>
      <c r="B21" s="117">
        <v>4</v>
      </c>
      <c r="C21" s="159" t="s">
        <v>44</v>
      </c>
      <c r="D21" s="117">
        <v>5</v>
      </c>
      <c r="E21" s="116" t="s">
        <v>173</v>
      </c>
      <c r="F21" s="116">
        <v>3</v>
      </c>
      <c r="G21" s="140">
        <f t="shared" si="0"/>
        <v>5.4545454545454541</v>
      </c>
      <c r="H21" s="140">
        <f t="shared" si="1"/>
        <v>30</v>
      </c>
    </row>
    <row r="22" spans="1:8" s="108" customFormat="1" x14ac:dyDescent="0.25">
      <c r="A22" s="126"/>
      <c r="B22" s="117">
        <v>5</v>
      </c>
      <c r="C22" s="159" t="s">
        <v>45</v>
      </c>
      <c r="D22" s="117">
        <v>5</v>
      </c>
      <c r="E22" s="116" t="s">
        <v>173</v>
      </c>
      <c r="F22" s="116">
        <v>13</v>
      </c>
      <c r="G22" s="140">
        <f t="shared" si="0"/>
        <v>23.636363636363637</v>
      </c>
      <c r="H22" s="140">
        <f t="shared" si="1"/>
        <v>14</v>
      </c>
    </row>
    <row r="23" spans="1:8" s="108" customFormat="1" x14ac:dyDescent="0.25">
      <c r="A23" s="126"/>
      <c r="B23" s="117">
        <v>6</v>
      </c>
      <c r="C23" s="159" t="s">
        <v>46</v>
      </c>
      <c r="D23" s="117">
        <v>5</v>
      </c>
      <c r="E23" s="116" t="s">
        <v>173</v>
      </c>
      <c r="F23" s="116">
        <v>17</v>
      </c>
      <c r="G23" s="140">
        <f t="shared" si="0"/>
        <v>30.90909090909091</v>
      </c>
      <c r="H23" s="140">
        <f t="shared" si="1"/>
        <v>10</v>
      </c>
    </row>
    <row r="24" spans="1:8" s="108" customFormat="1" x14ac:dyDescent="0.25">
      <c r="A24" s="126"/>
      <c r="B24" s="117">
        <v>7</v>
      </c>
      <c r="C24" s="159" t="s">
        <v>47</v>
      </c>
      <c r="D24" s="117">
        <v>5</v>
      </c>
      <c r="E24" s="116" t="s">
        <v>173</v>
      </c>
      <c r="F24" s="116">
        <v>8</v>
      </c>
      <c r="G24" s="140">
        <f t="shared" si="0"/>
        <v>14.545454545454545</v>
      </c>
      <c r="H24" s="140">
        <f t="shared" si="1"/>
        <v>22</v>
      </c>
    </row>
    <row r="25" spans="1:8" s="108" customFormat="1" x14ac:dyDescent="0.25">
      <c r="A25" s="126"/>
      <c r="B25" s="117">
        <v>8</v>
      </c>
      <c r="C25" s="159" t="s">
        <v>48</v>
      </c>
      <c r="D25" s="117">
        <v>5</v>
      </c>
      <c r="E25" s="116" t="s">
        <v>173</v>
      </c>
      <c r="F25" s="116">
        <v>10</v>
      </c>
      <c r="G25" s="140">
        <f t="shared" si="0"/>
        <v>18.181818181818183</v>
      </c>
      <c r="H25" s="140">
        <f t="shared" si="1"/>
        <v>20</v>
      </c>
    </row>
    <row r="26" spans="1:8" s="108" customFormat="1" x14ac:dyDescent="0.25">
      <c r="A26" s="126"/>
      <c r="B26" s="117">
        <v>9</v>
      </c>
      <c r="C26" s="159" t="s">
        <v>49</v>
      </c>
      <c r="D26" s="117">
        <v>5</v>
      </c>
      <c r="E26" s="133" t="s">
        <v>182</v>
      </c>
      <c r="F26" s="116">
        <v>28</v>
      </c>
      <c r="G26" s="140">
        <f t="shared" si="0"/>
        <v>50.909090909090907</v>
      </c>
      <c r="H26" s="140">
        <f t="shared" si="1"/>
        <v>3</v>
      </c>
    </row>
    <row r="27" spans="1:8" s="108" customFormat="1" x14ac:dyDescent="0.25">
      <c r="A27" s="126"/>
      <c r="B27" s="117">
        <v>10</v>
      </c>
      <c r="C27" s="159" t="s">
        <v>50</v>
      </c>
      <c r="D27" s="117">
        <v>5</v>
      </c>
      <c r="E27" s="116" t="s">
        <v>173</v>
      </c>
      <c r="F27" s="116">
        <v>17</v>
      </c>
      <c r="G27" s="140">
        <f t="shared" si="0"/>
        <v>30.90909090909091</v>
      </c>
      <c r="H27" s="140">
        <f t="shared" si="1"/>
        <v>10</v>
      </c>
    </row>
    <row r="28" spans="1:8" s="108" customFormat="1" x14ac:dyDescent="0.25">
      <c r="A28" s="126"/>
      <c r="B28" s="117">
        <v>11</v>
      </c>
      <c r="C28" s="159" t="s">
        <v>51</v>
      </c>
      <c r="D28" s="117">
        <v>5</v>
      </c>
      <c r="E28" s="115" t="s">
        <v>173</v>
      </c>
      <c r="F28" s="115">
        <v>2</v>
      </c>
      <c r="G28" s="140">
        <f t="shared" si="0"/>
        <v>3.6363636363636362</v>
      </c>
      <c r="H28" s="140">
        <f t="shared" si="1"/>
        <v>31</v>
      </c>
    </row>
    <row r="29" spans="1:8" s="108" customFormat="1" x14ac:dyDescent="0.25">
      <c r="A29" s="122"/>
      <c r="B29" s="117">
        <v>12</v>
      </c>
      <c r="C29" s="159" t="s">
        <v>141</v>
      </c>
      <c r="D29" s="117">
        <v>5</v>
      </c>
      <c r="E29" s="116" t="s">
        <v>173</v>
      </c>
      <c r="F29" s="116">
        <v>11</v>
      </c>
      <c r="G29" s="140">
        <f t="shared" si="0"/>
        <v>20</v>
      </c>
      <c r="H29" s="140">
        <f t="shared" si="1"/>
        <v>19</v>
      </c>
    </row>
    <row r="30" spans="1:8" s="108" customFormat="1" x14ac:dyDescent="0.25">
      <c r="A30" s="125"/>
      <c r="B30" s="117">
        <v>13</v>
      </c>
      <c r="C30" s="159" t="s">
        <v>190</v>
      </c>
      <c r="D30" s="117">
        <v>5</v>
      </c>
      <c r="E30" s="116" t="s">
        <v>173</v>
      </c>
      <c r="F30" s="116">
        <v>24</v>
      </c>
      <c r="G30" s="140">
        <f t="shared" si="0"/>
        <v>43.636363636363633</v>
      </c>
      <c r="H30" s="140">
        <f t="shared" si="1"/>
        <v>6</v>
      </c>
    </row>
    <row r="31" spans="1:8" s="108" customFormat="1" x14ac:dyDescent="0.25">
      <c r="A31" s="125"/>
      <c r="B31" s="117">
        <v>14</v>
      </c>
      <c r="C31" s="159" t="s">
        <v>142</v>
      </c>
      <c r="D31" s="117">
        <v>5</v>
      </c>
      <c r="E31" s="116" t="s">
        <v>173</v>
      </c>
      <c r="F31" s="116">
        <v>17</v>
      </c>
      <c r="G31" s="140">
        <f t="shared" si="0"/>
        <v>30.90909090909091</v>
      </c>
      <c r="H31" s="140">
        <f t="shared" si="1"/>
        <v>10</v>
      </c>
    </row>
    <row r="32" spans="1:8" s="108" customFormat="1" x14ac:dyDescent="0.25">
      <c r="A32" s="125"/>
      <c r="B32" s="117">
        <v>15</v>
      </c>
      <c r="C32" s="159" t="s">
        <v>178</v>
      </c>
      <c r="D32" s="117">
        <v>5</v>
      </c>
      <c r="E32" s="116" t="s">
        <v>173</v>
      </c>
      <c r="F32" s="116">
        <v>13</v>
      </c>
      <c r="G32" s="140">
        <f t="shared" si="0"/>
        <v>23.636363636363637</v>
      </c>
      <c r="H32" s="140">
        <f t="shared" si="1"/>
        <v>14</v>
      </c>
    </row>
    <row r="33" spans="1:8" s="108" customFormat="1" x14ac:dyDescent="0.25">
      <c r="A33" s="125"/>
      <c r="B33" s="117">
        <v>16</v>
      </c>
      <c r="C33" s="159" t="s">
        <v>181</v>
      </c>
      <c r="D33" s="117">
        <v>5</v>
      </c>
      <c r="E33" s="116" t="s">
        <v>173</v>
      </c>
      <c r="F33" s="116">
        <v>12</v>
      </c>
      <c r="G33" s="140">
        <f t="shared" si="0"/>
        <v>21.818181818181817</v>
      </c>
      <c r="H33" s="140">
        <f t="shared" si="1"/>
        <v>18</v>
      </c>
    </row>
    <row r="34" spans="1:8" s="108" customFormat="1" x14ac:dyDescent="0.25">
      <c r="A34" s="125"/>
      <c r="B34" s="117">
        <v>17</v>
      </c>
      <c r="C34" s="159" t="s">
        <v>172</v>
      </c>
      <c r="D34" s="117">
        <v>5</v>
      </c>
      <c r="E34" s="116" t="s">
        <v>173</v>
      </c>
      <c r="F34" s="116">
        <v>9</v>
      </c>
      <c r="G34" s="140">
        <f t="shared" si="0"/>
        <v>16.363636363636363</v>
      </c>
      <c r="H34" s="140">
        <f t="shared" si="1"/>
        <v>21</v>
      </c>
    </row>
    <row r="35" spans="1:8" s="108" customFormat="1" x14ac:dyDescent="0.25">
      <c r="A35" s="125"/>
      <c r="B35" s="117">
        <v>18</v>
      </c>
      <c r="C35" s="159" t="s">
        <v>184</v>
      </c>
      <c r="D35" s="117">
        <v>5</v>
      </c>
      <c r="E35" s="116" t="s">
        <v>173</v>
      </c>
      <c r="F35" s="116">
        <v>18</v>
      </c>
      <c r="G35" s="140">
        <f t="shared" si="0"/>
        <v>32.727272727272727</v>
      </c>
      <c r="H35" s="140">
        <f t="shared" si="1"/>
        <v>9</v>
      </c>
    </row>
    <row r="36" spans="1:8" s="108" customFormat="1" x14ac:dyDescent="0.25">
      <c r="A36" s="125"/>
      <c r="B36" s="117">
        <v>19</v>
      </c>
      <c r="C36" s="159" t="s">
        <v>177</v>
      </c>
      <c r="D36" s="117">
        <v>5</v>
      </c>
      <c r="E36" s="116" t="s">
        <v>173</v>
      </c>
      <c r="F36" s="116">
        <v>24</v>
      </c>
      <c r="G36" s="140">
        <f t="shared" si="0"/>
        <v>43.636363636363633</v>
      </c>
      <c r="H36" s="140">
        <f t="shared" si="1"/>
        <v>6</v>
      </c>
    </row>
    <row r="37" spans="1:8" s="108" customFormat="1" x14ac:dyDescent="0.25">
      <c r="A37" s="125"/>
      <c r="B37" s="117">
        <v>20</v>
      </c>
      <c r="C37" s="159" t="s">
        <v>180</v>
      </c>
      <c r="D37" s="117">
        <v>5</v>
      </c>
      <c r="E37" s="133" t="s">
        <v>182</v>
      </c>
      <c r="F37" s="116">
        <v>28</v>
      </c>
      <c r="G37" s="140">
        <f t="shared" si="0"/>
        <v>50.909090909090907</v>
      </c>
      <c r="H37" s="140">
        <f t="shared" si="1"/>
        <v>3</v>
      </c>
    </row>
    <row r="38" spans="1:8" s="108" customFormat="1" x14ac:dyDescent="0.25">
      <c r="A38" s="125"/>
      <c r="B38" s="117">
        <v>21</v>
      </c>
      <c r="C38" s="159" t="s">
        <v>143</v>
      </c>
      <c r="D38" s="117">
        <v>5</v>
      </c>
      <c r="E38" s="116" t="s">
        <v>173</v>
      </c>
      <c r="F38" s="116">
        <v>6</v>
      </c>
      <c r="G38" s="140">
        <f t="shared" si="0"/>
        <v>10.909090909090908</v>
      </c>
      <c r="H38" s="140">
        <f t="shared" si="1"/>
        <v>26</v>
      </c>
    </row>
    <row r="39" spans="1:8" s="108" customFormat="1" x14ac:dyDescent="0.25">
      <c r="A39" s="122"/>
      <c r="B39" s="117">
        <v>22</v>
      </c>
      <c r="C39" s="159" t="s">
        <v>189</v>
      </c>
      <c r="D39" s="117">
        <v>5</v>
      </c>
      <c r="E39" s="116" t="s">
        <v>173</v>
      </c>
      <c r="F39" s="116">
        <v>13</v>
      </c>
      <c r="G39" s="140">
        <f t="shared" si="0"/>
        <v>23.636363636363637</v>
      </c>
      <c r="H39" s="140">
        <f t="shared" si="1"/>
        <v>14</v>
      </c>
    </row>
    <row r="40" spans="1:8" s="108" customFormat="1" x14ac:dyDescent="0.25">
      <c r="A40" s="123"/>
      <c r="B40" s="117">
        <v>23</v>
      </c>
      <c r="C40" s="159" t="s">
        <v>144</v>
      </c>
      <c r="D40" s="117">
        <v>5</v>
      </c>
      <c r="E40" s="116" t="s">
        <v>173</v>
      </c>
      <c r="F40" s="116">
        <v>8</v>
      </c>
      <c r="G40" s="140">
        <f t="shared" si="0"/>
        <v>14.545454545454545</v>
      </c>
      <c r="H40" s="140">
        <f t="shared" si="1"/>
        <v>22</v>
      </c>
    </row>
    <row r="41" spans="1:8" s="108" customFormat="1" x14ac:dyDescent="0.25">
      <c r="A41" s="123"/>
      <c r="B41" s="117">
        <v>24</v>
      </c>
      <c r="C41" s="159" t="s">
        <v>185</v>
      </c>
      <c r="D41" s="117">
        <v>5</v>
      </c>
      <c r="E41" s="133" t="s">
        <v>186</v>
      </c>
      <c r="F41" s="116">
        <v>30</v>
      </c>
      <c r="G41" s="140">
        <f t="shared" si="0"/>
        <v>54.545454545454547</v>
      </c>
      <c r="H41" s="140">
        <f t="shared" si="1"/>
        <v>2</v>
      </c>
    </row>
    <row r="42" spans="1:8" s="108" customFormat="1" x14ac:dyDescent="0.25">
      <c r="A42" s="123"/>
      <c r="B42" s="117">
        <v>25</v>
      </c>
      <c r="C42" s="159" t="s">
        <v>145</v>
      </c>
      <c r="D42" s="117">
        <v>5</v>
      </c>
      <c r="E42" s="116" t="s">
        <v>173</v>
      </c>
      <c r="F42" s="116">
        <v>5</v>
      </c>
      <c r="G42" s="140">
        <f t="shared" si="0"/>
        <v>9.0909090909090917</v>
      </c>
      <c r="H42" s="140">
        <f t="shared" si="1"/>
        <v>27</v>
      </c>
    </row>
    <row r="43" spans="1:8" s="108" customFormat="1" x14ac:dyDescent="0.25">
      <c r="A43" s="123"/>
      <c r="B43" s="117">
        <v>26</v>
      </c>
      <c r="C43" s="159" t="s">
        <v>188</v>
      </c>
      <c r="D43" s="117">
        <v>5</v>
      </c>
      <c r="E43" s="116" t="s">
        <v>173</v>
      </c>
      <c r="F43" s="116">
        <v>26</v>
      </c>
      <c r="G43" s="140">
        <f t="shared" si="0"/>
        <v>47.272727272727273</v>
      </c>
      <c r="H43" s="140">
        <f t="shared" si="1"/>
        <v>5</v>
      </c>
    </row>
    <row r="44" spans="1:8" s="108" customFormat="1" x14ac:dyDescent="0.25">
      <c r="A44" s="123"/>
      <c r="B44" s="117">
        <v>27</v>
      </c>
      <c r="C44" s="159" t="s">
        <v>174</v>
      </c>
      <c r="D44" s="117">
        <v>5</v>
      </c>
      <c r="E44" s="116" t="s">
        <v>173</v>
      </c>
      <c r="F44" s="116">
        <v>8</v>
      </c>
      <c r="G44" s="140">
        <f t="shared" si="0"/>
        <v>14.545454545454545</v>
      </c>
      <c r="H44" s="140">
        <f t="shared" si="1"/>
        <v>22</v>
      </c>
    </row>
    <row r="45" spans="1:8" s="108" customFormat="1" x14ac:dyDescent="0.25">
      <c r="A45" s="123"/>
      <c r="B45" s="117">
        <v>28</v>
      </c>
      <c r="C45" s="159" t="s">
        <v>176</v>
      </c>
      <c r="D45" s="117">
        <v>5</v>
      </c>
      <c r="E45" s="116" t="s">
        <v>187</v>
      </c>
      <c r="F45" s="116">
        <v>14</v>
      </c>
      <c r="G45" s="140">
        <f t="shared" si="0"/>
        <v>25.454545454545453</v>
      </c>
      <c r="H45" s="140">
        <f t="shared" si="1"/>
        <v>13</v>
      </c>
    </row>
    <row r="46" spans="1:8" s="108" customFormat="1" x14ac:dyDescent="0.25">
      <c r="A46" s="123"/>
      <c r="B46" s="117">
        <v>29</v>
      </c>
      <c r="C46" s="159" t="s">
        <v>183</v>
      </c>
      <c r="D46" s="117">
        <v>5</v>
      </c>
      <c r="E46" s="133" t="s">
        <v>182</v>
      </c>
      <c r="F46" s="116">
        <v>33</v>
      </c>
      <c r="G46" s="140">
        <f t="shared" si="0"/>
        <v>60</v>
      </c>
      <c r="H46" s="140">
        <f t="shared" si="1"/>
        <v>1</v>
      </c>
    </row>
    <row r="47" spans="1:8" s="108" customFormat="1" x14ac:dyDescent="0.25">
      <c r="A47" s="123"/>
      <c r="B47" s="117">
        <v>30</v>
      </c>
      <c r="C47" s="159" t="s">
        <v>146</v>
      </c>
      <c r="D47" s="117">
        <v>5</v>
      </c>
      <c r="E47" s="116" t="s">
        <v>173</v>
      </c>
      <c r="F47" s="116">
        <v>8</v>
      </c>
      <c r="G47" s="140">
        <f t="shared" si="0"/>
        <v>14.545454545454545</v>
      </c>
      <c r="H47" s="140">
        <f t="shared" si="1"/>
        <v>22</v>
      </c>
    </row>
    <row r="48" spans="1:8" s="108" customFormat="1" x14ac:dyDescent="0.25">
      <c r="A48" s="123"/>
      <c r="B48" s="117">
        <v>31</v>
      </c>
      <c r="C48" s="159" t="s">
        <v>175</v>
      </c>
      <c r="D48" s="117">
        <v>5</v>
      </c>
      <c r="E48" s="116" t="s">
        <v>173</v>
      </c>
      <c r="F48" s="116">
        <v>2</v>
      </c>
      <c r="G48" s="140">
        <f t="shared" si="0"/>
        <v>3.6363636363636362</v>
      </c>
      <c r="H48" s="140">
        <f t="shared" si="1"/>
        <v>31</v>
      </c>
    </row>
    <row r="49" spans="1:8" s="108" customFormat="1" x14ac:dyDescent="0.25">
      <c r="A49" s="127"/>
      <c r="B49" s="117">
        <v>32</v>
      </c>
      <c r="C49" s="159" t="s">
        <v>179</v>
      </c>
      <c r="D49" s="117">
        <v>5</v>
      </c>
      <c r="E49" s="116" t="s">
        <v>173</v>
      </c>
      <c r="F49" s="116">
        <v>5</v>
      </c>
      <c r="G49" s="140">
        <f t="shared" si="0"/>
        <v>9.0909090909090917</v>
      </c>
      <c r="H49" s="140">
        <f t="shared" si="1"/>
        <v>27</v>
      </c>
    </row>
    <row r="51" spans="1:8" x14ac:dyDescent="0.25">
      <c r="B51" t="s">
        <v>7</v>
      </c>
      <c r="D51" t="s">
        <v>203</v>
      </c>
    </row>
    <row r="52" spans="1:8" x14ac:dyDescent="0.25">
      <c r="B52" t="s">
        <v>204</v>
      </c>
    </row>
    <row r="53" spans="1:8" x14ac:dyDescent="0.25">
      <c r="B53" t="s">
        <v>208</v>
      </c>
    </row>
    <row r="54" spans="1:8" x14ac:dyDescent="0.25">
      <c r="B54" t="s">
        <v>205</v>
      </c>
    </row>
    <row r="55" spans="1:8" x14ac:dyDescent="0.25">
      <c r="B55" t="s">
        <v>206</v>
      </c>
    </row>
    <row r="56" spans="1:8" x14ac:dyDescent="0.25">
      <c r="B56" t="s">
        <v>207</v>
      </c>
    </row>
  </sheetData>
  <mergeCells count="7">
    <mergeCell ref="B12:H13"/>
    <mergeCell ref="B1:H1"/>
    <mergeCell ref="B2:H2"/>
    <mergeCell ref="B3:H3"/>
    <mergeCell ref="B4:H4"/>
    <mergeCell ref="B7:C7"/>
    <mergeCell ref="B9:C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32" workbookViewId="0">
      <selection activeCell="A49" sqref="A49:XFD54"/>
    </sheetView>
  </sheetViews>
  <sheetFormatPr defaultRowHeight="15" x14ac:dyDescent="0.25"/>
  <cols>
    <col min="1" max="1" width="6.42578125" style="88" customWidth="1"/>
    <col min="2" max="2" width="6.7109375" customWidth="1"/>
    <col min="3" max="3" width="13.28515625" style="7" customWidth="1"/>
    <col min="4" max="4" width="17.42578125" customWidth="1"/>
    <col min="5" max="5" width="15.42578125" customWidth="1"/>
    <col min="6" max="6" width="16.7109375" customWidth="1"/>
    <col min="7" max="7" width="11.42578125" style="4" customWidth="1"/>
    <col min="8" max="8" width="10.7109375" style="92" customWidth="1"/>
    <col min="9" max="11" width="9.28515625" style="7"/>
    <col min="12" max="12" width="11" customWidth="1"/>
    <col min="13" max="13" width="11.28515625" customWidth="1"/>
    <col min="14" max="14" width="11" customWidth="1"/>
    <col min="15" max="15" width="11" style="108" customWidth="1"/>
    <col min="16" max="16" width="14.28515625" customWidth="1"/>
    <col min="17" max="17" width="12.5703125" customWidth="1"/>
    <col min="18" max="18" width="13.28515625" customWidth="1"/>
  </cols>
  <sheetData>
    <row r="1" spans="1:18" s="85" customFormat="1" ht="21.75" customHeight="1" x14ac:dyDescent="0.25">
      <c r="A1" s="104"/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s="85" customFormat="1" ht="15.75" x14ac:dyDescent="0.25">
      <c r="A2" s="104"/>
      <c r="B2" s="146" t="s">
        <v>13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s="85" customFormat="1" ht="15.75" x14ac:dyDescent="0.25">
      <c r="A3" s="104"/>
      <c r="B3" s="146" t="s">
        <v>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85" customFormat="1" ht="15.75" x14ac:dyDescent="0.25">
      <c r="A4" s="104"/>
      <c r="B4" s="146" t="s">
        <v>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s="85" customFormat="1" ht="15.75" x14ac:dyDescent="0.25">
      <c r="A5" s="104"/>
      <c r="B5" s="32" t="s">
        <v>14</v>
      </c>
      <c r="C5" s="45"/>
      <c r="D5" s="109"/>
      <c r="E5" s="109"/>
      <c r="F5" s="109"/>
      <c r="G5" s="32"/>
      <c r="H5" s="22"/>
      <c r="I5" s="122"/>
      <c r="J5" s="122"/>
      <c r="K5" s="122"/>
      <c r="L5" s="122"/>
      <c r="M5" s="122"/>
      <c r="N5" s="122"/>
      <c r="O5" s="138"/>
      <c r="P5" s="122"/>
      <c r="Q5" s="122"/>
      <c r="R5" s="122"/>
    </row>
    <row r="6" spans="1:18" s="85" customFormat="1" ht="15.75" x14ac:dyDescent="0.25">
      <c r="A6" s="104"/>
      <c r="B6" s="32"/>
      <c r="C6" s="45"/>
      <c r="D6" s="109"/>
      <c r="E6" s="109"/>
      <c r="F6" s="109"/>
      <c r="G6" s="32"/>
      <c r="H6" s="22"/>
      <c r="I6" s="122"/>
      <c r="J6" s="122"/>
      <c r="K6" s="122"/>
      <c r="L6" s="122"/>
      <c r="M6" s="122"/>
      <c r="N6" s="122"/>
      <c r="O6" s="138"/>
      <c r="P6" s="122"/>
      <c r="Q6" s="122"/>
      <c r="R6" s="122"/>
    </row>
    <row r="7" spans="1:18" s="85" customFormat="1" ht="15.75" x14ac:dyDescent="0.25">
      <c r="A7" s="104"/>
      <c r="B7" s="147" t="s">
        <v>16</v>
      </c>
      <c r="C7" s="147"/>
      <c r="D7" s="147"/>
      <c r="E7" s="147"/>
      <c r="F7" s="147"/>
      <c r="G7" s="147"/>
      <c r="H7" s="147"/>
      <c r="I7" s="147"/>
      <c r="J7" s="147"/>
      <c r="K7" s="122"/>
      <c r="L7" s="122"/>
      <c r="M7" s="122"/>
      <c r="N7" s="122"/>
      <c r="O7" s="138"/>
      <c r="P7" s="122"/>
      <c r="Q7" s="122"/>
      <c r="R7" s="122"/>
    </row>
    <row r="8" spans="1:18" s="85" customFormat="1" ht="15.75" x14ac:dyDescent="0.25">
      <c r="A8" s="104"/>
      <c r="B8" s="32"/>
      <c r="C8" s="45"/>
      <c r="D8" s="109"/>
      <c r="E8" s="109"/>
      <c r="F8" s="109"/>
      <c r="G8" s="32"/>
      <c r="H8" s="22"/>
      <c r="I8" s="122"/>
      <c r="J8" s="122"/>
      <c r="K8" s="122"/>
      <c r="L8" s="122"/>
      <c r="M8" s="122"/>
      <c r="N8" s="122"/>
      <c r="O8" s="138"/>
      <c r="P8" s="122"/>
      <c r="Q8" s="122"/>
      <c r="R8" s="122"/>
    </row>
    <row r="9" spans="1:18" s="85" customFormat="1" ht="15.75" x14ac:dyDescent="0.25">
      <c r="A9" s="104"/>
      <c r="B9" s="147" t="s">
        <v>9</v>
      </c>
      <c r="C9" s="147"/>
      <c r="D9" s="147"/>
      <c r="E9" s="147"/>
      <c r="F9" s="147"/>
      <c r="G9" s="147"/>
      <c r="H9" s="147"/>
      <c r="I9" s="147"/>
      <c r="J9" s="147"/>
      <c r="K9" s="122"/>
      <c r="L9" s="122"/>
      <c r="M9" s="122"/>
      <c r="N9" s="122"/>
      <c r="O9" s="138"/>
      <c r="P9" s="122"/>
      <c r="Q9" s="122"/>
      <c r="R9" s="122"/>
    </row>
    <row r="10" spans="1:18" s="85" customFormat="1" ht="15.75" x14ac:dyDescent="0.25">
      <c r="A10" s="104"/>
      <c r="B10" s="32" t="s">
        <v>10</v>
      </c>
      <c r="C10" s="45"/>
      <c r="D10" s="14"/>
      <c r="E10" s="14"/>
      <c r="F10" s="14"/>
      <c r="G10" s="32"/>
      <c r="H10" s="22"/>
      <c r="I10" s="122"/>
      <c r="J10" s="122"/>
      <c r="K10" s="122"/>
      <c r="L10" s="122"/>
      <c r="M10" s="122"/>
      <c r="N10" s="122"/>
      <c r="O10" s="138"/>
      <c r="P10" s="122"/>
      <c r="Q10" s="122"/>
      <c r="R10" s="122"/>
    </row>
    <row r="11" spans="1:18" s="85" customFormat="1" ht="15.75" x14ac:dyDescent="0.25">
      <c r="A11" s="104"/>
      <c r="B11" s="32"/>
      <c r="C11" s="45"/>
      <c r="D11" s="109"/>
      <c r="E11" s="109"/>
      <c r="F11" s="109"/>
      <c r="G11" s="32"/>
      <c r="H11" s="22"/>
      <c r="I11" s="122"/>
      <c r="J11" s="122"/>
      <c r="K11" s="122"/>
      <c r="L11" s="122"/>
      <c r="M11" s="122"/>
      <c r="N11" s="122"/>
      <c r="O11" s="138"/>
      <c r="P11" s="122"/>
      <c r="Q11" s="122"/>
      <c r="R11" s="122"/>
    </row>
    <row r="12" spans="1:18" s="85" customFormat="1" ht="15.75" x14ac:dyDescent="0.25">
      <c r="A12" s="104"/>
      <c r="B12" s="144" t="s">
        <v>15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s="85" customFormat="1" ht="15.75" x14ac:dyDescent="0.25">
      <c r="A13" s="10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8" s="85" customFormat="1" ht="16.5" thickBot="1" x14ac:dyDescent="0.3">
      <c r="A14" s="103"/>
      <c r="B14" s="25"/>
      <c r="C14" s="36"/>
      <c r="D14" s="34"/>
      <c r="E14" s="34"/>
      <c r="F14" s="34"/>
      <c r="G14" s="38"/>
      <c r="H14" s="96"/>
      <c r="I14" s="30"/>
      <c r="J14" s="30"/>
      <c r="K14" s="30"/>
      <c r="L14" s="30"/>
      <c r="M14" s="30"/>
      <c r="N14" s="30"/>
      <c r="O14" s="30"/>
      <c r="P14" s="30"/>
      <c r="Q14" s="30"/>
    </row>
    <row r="15" spans="1:18" s="54" customFormat="1" ht="15.75" customHeight="1" x14ac:dyDescent="0.25">
      <c r="A15" s="84"/>
      <c r="B15" s="50" t="s">
        <v>2</v>
      </c>
      <c r="C15" s="77"/>
      <c r="D15" s="52"/>
      <c r="E15" s="52"/>
      <c r="F15" s="52" t="s">
        <v>11</v>
      </c>
      <c r="G15" s="63"/>
      <c r="H15" s="90"/>
    </row>
    <row r="16" spans="1:18" s="44" customFormat="1" ht="81" customHeight="1" x14ac:dyDescent="0.25">
      <c r="A16" s="86"/>
      <c r="B16" s="41"/>
      <c r="C16" s="42" t="s">
        <v>3</v>
      </c>
      <c r="D16" s="43" t="s">
        <v>4</v>
      </c>
      <c r="E16" s="43" t="s">
        <v>5</v>
      </c>
      <c r="F16" s="43" t="s">
        <v>6</v>
      </c>
      <c r="G16" s="43" t="s">
        <v>12</v>
      </c>
      <c r="H16" s="43" t="s">
        <v>201</v>
      </c>
    </row>
    <row r="17" spans="1:15" s="108" customFormat="1" x14ac:dyDescent="0.25">
      <c r="A17" s="117"/>
      <c r="B17" s="117">
        <v>1</v>
      </c>
      <c r="C17" s="118" t="s">
        <v>55</v>
      </c>
      <c r="D17" s="112">
        <v>6</v>
      </c>
      <c r="E17" s="110" t="s">
        <v>173</v>
      </c>
      <c r="F17" s="110">
        <v>27</v>
      </c>
      <c r="G17" s="140">
        <f>F17*100/55</f>
        <v>49.090909090909093</v>
      </c>
      <c r="H17" s="140">
        <f>RANK(G17,$G$17:$G$48,0)</f>
        <v>8</v>
      </c>
    </row>
    <row r="18" spans="1:15" s="108" customFormat="1" x14ac:dyDescent="0.25">
      <c r="A18" s="117"/>
      <c r="B18" s="117">
        <v>2</v>
      </c>
      <c r="C18" s="118" t="s">
        <v>56</v>
      </c>
      <c r="D18" s="112">
        <v>6</v>
      </c>
      <c r="E18" s="133" t="s">
        <v>182</v>
      </c>
      <c r="F18" s="110">
        <v>30</v>
      </c>
      <c r="G18" s="140">
        <f t="shared" ref="G18:G48" si="0">F18*100/55</f>
        <v>54.545454545454547</v>
      </c>
      <c r="H18" s="140">
        <f t="shared" ref="H18:H48" si="1">RANK(G18,$G$17:$G$48,0)</f>
        <v>6</v>
      </c>
    </row>
    <row r="19" spans="1:15" s="108" customFormat="1" x14ac:dyDescent="0.25">
      <c r="A19" s="117"/>
      <c r="B19" s="117">
        <v>3</v>
      </c>
      <c r="C19" s="118" t="s">
        <v>57</v>
      </c>
      <c r="D19" s="112">
        <v>6</v>
      </c>
      <c r="E19" s="110" t="s">
        <v>173</v>
      </c>
      <c r="F19" s="110">
        <v>5</v>
      </c>
      <c r="G19" s="140">
        <f t="shared" si="0"/>
        <v>9.0909090909090917</v>
      </c>
      <c r="H19" s="140">
        <f t="shared" si="1"/>
        <v>31</v>
      </c>
    </row>
    <row r="20" spans="1:15" s="108" customFormat="1" x14ac:dyDescent="0.25">
      <c r="A20" s="117"/>
      <c r="B20" s="117">
        <v>4</v>
      </c>
      <c r="C20" s="118" t="s">
        <v>58</v>
      </c>
      <c r="D20" s="112">
        <v>6</v>
      </c>
      <c r="E20" s="110" t="s">
        <v>173</v>
      </c>
      <c r="F20" s="110">
        <v>27</v>
      </c>
      <c r="G20" s="140">
        <f t="shared" si="0"/>
        <v>49.090909090909093</v>
      </c>
      <c r="H20" s="140">
        <f t="shared" si="1"/>
        <v>8</v>
      </c>
    </row>
    <row r="21" spans="1:15" s="108" customFormat="1" x14ac:dyDescent="0.25">
      <c r="A21" s="117"/>
      <c r="B21" s="117">
        <v>5</v>
      </c>
      <c r="C21" s="118" t="s">
        <v>59</v>
      </c>
      <c r="D21" s="112">
        <v>6</v>
      </c>
      <c r="E21" s="116" t="s">
        <v>173</v>
      </c>
      <c r="F21" s="116">
        <v>15</v>
      </c>
      <c r="G21" s="140">
        <f t="shared" si="0"/>
        <v>27.272727272727273</v>
      </c>
      <c r="H21" s="140">
        <f t="shared" si="1"/>
        <v>22</v>
      </c>
    </row>
    <row r="22" spans="1:15" s="108" customFormat="1" x14ac:dyDescent="0.25">
      <c r="A22" s="117"/>
      <c r="B22" s="117">
        <v>6</v>
      </c>
      <c r="C22" s="118" t="s">
        <v>60</v>
      </c>
      <c r="D22" s="112">
        <v>6</v>
      </c>
      <c r="E22" s="110" t="s">
        <v>173</v>
      </c>
      <c r="F22" s="110">
        <v>21</v>
      </c>
      <c r="G22" s="140">
        <f t="shared" si="0"/>
        <v>38.18181818181818</v>
      </c>
      <c r="H22" s="140">
        <f t="shared" si="1"/>
        <v>16</v>
      </c>
    </row>
    <row r="23" spans="1:15" x14ac:dyDescent="0.25">
      <c r="A23" s="117"/>
      <c r="B23" s="117">
        <v>7</v>
      </c>
      <c r="C23" s="118" t="s">
        <v>61</v>
      </c>
      <c r="D23" s="112">
        <v>6</v>
      </c>
      <c r="E23" s="133" t="s">
        <v>182</v>
      </c>
      <c r="F23" s="3">
        <v>31</v>
      </c>
      <c r="G23" s="140">
        <f t="shared" si="0"/>
        <v>56.363636363636367</v>
      </c>
      <c r="H23" s="140">
        <f t="shared" si="1"/>
        <v>5</v>
      </c>
      <c r="I23"/>
      <c r="J23"/>
      <c r="K23"/>
      <c r="O23"/>
    </row>
    <row r="24" spans="1:15" x14ac:dyDescent="0.25">
      <c r="A24" s="117"/>
      <c r="B24" s="117">
        <v>8</v>
      </c>
      <c r="C24" s="118" t="s">
        <v>62</v>
      </c>
      <c r="D24" s="112">
        <v>6</v>
      </c>
      <c r="E24" s="3" t="s">
        <v>173</v>
      </c>
      <c r="F24" s="3">
        <v>16</v>
      </c>
      <c r="G24" s="140">
        <f t="shared" si="0"/>
        <v>29.09090909090909</v>
      </c>
      <c r="H24" s="140">
        <f t="shared" si="1"/>
        <v>20</v>
      </c>
      <c r="I24"/>
      <c r="J24"/>
      <c r="K24"/>
      <c r="O24"/>
    </row>
    <row r="25" spans="1:15" x14ac:dyDescent="0.25">
      <c r="A25" s="117"/>
      <c r="B25" s="117">
        <v>9</v>
      </c>
      <c r="C25" s="118" t="s">
        <v>63</v>
      </c>
      <c r="D25" s="112">
        <v>6</v>
      </c>
      <c r="E25" s="3" t="s">
        <v>173</v>
      </c>
      <c r="F25" s="3">
        <v>22</v>
      </c>
      <c r="G25" s="140">
        <f t="shared" si="0"/>
        <v>40</v>
      </c>
      <c r="H25" s="140">
        <f t="shared" si="1"/>
        <v>15</v>
      </c>
      <c r="I25"/>
      <c r="J25"/>
      <c r="K25"/>
      <c r="O25"/>
    </row>
    <row r="26" spans="1:15" x14ac:dyDescent="0.25">
      <c r="A26" s="117"/>
      <c r="B26" s="117">
        <v>10</v>
      </c>
      <c r="C26" s="118" t="s">
        <v>64</v>
      </c>
      <c r="D26" s="112">
        <v>6</v>
      </c>
      <c r="E26" s="3" t="s">
        <v>173</v>
      </c>
      <c r="F26" s="3">
        <v>11</v>
      </c>
      <c r="G26" s="140">
        <f t="shared" si="0"/>
        <v>20</v>
      </c>
      <c r="H26" s="140">
        <f t="shared" si="1"/>
        <v>25</v>
      </c>
      <c r="I26"/>
      <c r="J26"/>
      <c r="K26"/>
      <c r="O26"/>
    </row>
    <row r="27" spans="1:15" x14ac:dyDescent="0.25">
      <c r="A27" s="117"/>
      <c r="B27" s="117">
        <v>11</v>
      </c>
      <c r="C27" s="118" t="s">
        <v>65</v>
      </c>
      <c r="D27" s="112">
        <v>6</v>
      </c>
      <c r="E27" s="3" t="s">
        <v>173</v>
      </c>
      <c r="F27" s="3">
        <v>24</v>
      </c>
      <c r="G27" s="140">
        <f t="shared" si="0"/>
        <v>43.636363636363633</v>
      </c>
      <c r="H27" s="140">
        <f t="shared" si="1"/>
        <v>13</v>
      </c>
      <c r="I27"/>
      <c r="J27"/>
      <c r="K27"/>
      <c r="O27"/>
    </row>
    <row r="28" spans="1:15" x14ac:dyDescent="0.25">
      <c r="A28" s="87"/>
      <c r="B28" s="117">
        <v>12</v>
      </c>
      <c r="C28" s="118" t="s">
        <v>82</v>
      </c>
      <c r="D28" s="112">
        <v>6</v>
      </c>
      <c r="E28" s="3" t="s">
        <v>173</v>
      </c>
      <c r="F28" s="3">
        <v>11</v>
      </c>
      <c r="G28" s="140">
        <f t="shared" si="0"/>
        <v>20</v>
      </c>
      <c r="H28" s="140">
        <f t="shared" si="1"/>
        <v>25</v>
      </c>
      <c r="I28"/>
      <c r="J28"/>
      <c r="K28"/>
      <c r="O28"/>
    </row>
    <row r="29" spans="1:15" x14ac:dyDescent="0.25">
      <c r="A29" s="117"/>
      <c r="B29" s="117">
        <v>13</v>
      </c>
      <c r="C29" s="118" t="s">
        <v>83</v>
      </c>
      <c r="D29" s="112">
        <v>6</v>
      </c>
      <c r="E29" s="116" t="s">
        <v>173</v>
      </c>
      <c r="F29" s="3">
        <v>8</v>
      </c>
      <c r="G29" s="140">
        <f t="shared" si="0"/>
        <v>14.545454545454545</v>
      </c>
      <c r="H29" s="140">
        <f t="shared" si="1"/>
        <v>28</v>
      </c>
      <c r="I29"/>
      <c r="J29"/>
      <c r="K29"/>
      <c r="O29"/>
    </row>
    <row r="30" spans="1:15" x14ac:dyDescent="0.25">
      <c r="A30" s="117"/>
      <c r="B30" s="117">
        <v>14</v>
      </c>
      <c r="C30" s="118" t="s">
        <v>84</v>
      </c>
      <c r="D30" s="112">
        <v>6</v>
      </c>
      <c r="E30" s="116" t="s">
        <v>173</v>
      </c>
      <c r="F30" s="3">
        <v>8</v>
      </c>
      <c r="G30" s="140">
        <f t="shared" si="0"/>
        <v>14.545454545454545</v>
      </c>
      <c r="H30" s="140">
        <f t="shared" si="1"/>
        <v>28</v>
      </c>
      <c r="I30"/>
      <c r="J30"/>
      <c r="K30"/>
      <c r="O30"/>
    </row>
    <row r="31" spans="1:15" x14ac:dyDescent="0.25">
      <c r="A31" s="117"/>
      <c r="B31" s="117">
        <v>15</v>
      </c>
      <c r="C31" s="118" t="s">
        <v>85</v>
      </c>
      <c r="D31" s="112">
        <v>6</v>
      </c>
      <c r="E31" s="133" t="s">
        <v>182</v>
      </c>
      <c r="F31" s="3">
        <v>28</v>
      </c>
      <c r="G31" s="140">
        <f t="shared" si="0"/>
        <v>50.909090909090907</v>
      </c>
      <c r="H31" s="140">
        <f t="shared" si="1"/>
        <v>7</v>
      </c>
      <c r="I31"/>
      <c r="J31"/>
      <c r="K31"/>
      <c r="O31"/>
    </row>
    <row r="32" spans="1:15" s="108" customFormat="1" x14ac:dyDescent="0.25">
      <c r="A32" s="117"/>
      <c r="B32" s="117">
        <v>16</v>
      </c>
      <c r="C32" s="118" t="s">
        <v>155</v>
      </c>
      <c r="D32" s="112">
        <v>6</v>
      </c>
      <c r="E32" s="116" t="s">
        <v>173</v>
      </c>
      <c r="F32" s="116">
        <v>6</v>
      </c>
      <c r="G32" s="140">
        <f t="shared" si="0"/>
        <v>10.909090909090908</v>
      </c>
      <c r="H32" s="140">
        <f t="shared" si="1"/>
        <v>30</v>
      </c>
    </row>
    <row r="33" spans="1:15" x14ac:dyDescent="0.25">
      <c r="A33" s="117"/>
      <c r="B33" s="117">
        <v>17</v>
      </c>
      <c r="C33" s="118" t="s">
        <v>156</v>
      </c>
      <c r="D33" s="112">
        <v>6</v>
      </c>
      <c r="E33" s="3" t="s">
        <v>173</v>
      </c>
      <c r="F33" s="3">
        <v>4</v>
      </c>
      <c r="G33" s="140">
        <f t="shared" si="0"/>
        <v>7.2727272727272725</v>
      </c>
      <c r="H33" s="140">
        <f t="shared" si="1"/>
        <v>32</v>
      </c>
      <c r="I33"/>
      <c r="J33"/>
      <c r="K33"/>
      <c r="O33"/>
    </row>
    <row r="34" spans="1:15" x14ac:dyDescent="0.25">
      <c r="A34" s="117"/>
      <c r="B34" s="117">
        <v>18</v>
      </c>
      <c r="C34" s="118" t="s">
        <v>157</v>
      </c>
      <c r="D34" s="112">
        <v>6</v>
      </c>
      <c r="E34" s="3" t="s">
        <v>173</v>
      </c>
      <c r="F34" s="3">
        <v>14</v>
      </c>
      <c r="G34" s="140">
        <f t="shared" si="0"/>
        <v>25.454545454545453</v>
      </c>
      <c r="H34" s="140">
        <f t="shared" si="1"/>
        <v>23</v>
      </c>
      <c r="I34"/>
      <c r="J34"/>
      <c r="K34"/>
      <c r="O34"/>
    </row>
    <row r="35" spans="1:15" x14ac:dyDescent="0.25">
      <c r="A35" s="117"/>
      <c r="B35" s="117">
        <v>19</v>
      </c>
      <c r="C35" s="118" t="s">
        <v>158</v>
      </c>
      <c r="D35" s="112">
        <v>6</v>
      </c>
      <c r="E35" s="3" t="s">
        <v>173</v>
      </c>
      <c r="F35" s="3">
        <v>9</v>
      </c>
      <c r="G35" s="140">
        <f t="shared" si="0"/>
        <v>16.363636363636363</v>
      </c>
      <c r="H35" s="140">
        <f t="shared" si="1"/>
        <v>27</v>
      </c>
      <c r="I35"/>
      <c r="J35"/>
      <c r="K35"/>
      <c r="O35"/>
    </row>
    <row r="36" spans="1:15" x14ac:dyDescent="0.25">
      <c r="A36" s="117"/>
      <c r="B36" s="117">
        <v>20</v>
      </c>
      <c r="C36" s="118" t="s">
        <v>159</v>
      </c>
      <c r="D36" s="112">
        <v>6</v>
      </c>
      <c r="E36" s="3" t="s">
        <v>173</v>
      </c>
      <c r="F36" s="3">
        <v>25</v>
      </c>
      <c r="G36" s="140">
        <f t="shared" si="0"/>
        <v>45.454545454545453</v>
      </c>
      <c r="H36" s="140">
        <f t="shared" si="1"/>
        <v>11</v>
      </c>
      <c r="I36"/>
      <c r="J36"/>
      <c r="K36"/>
      <c r="O36"/>
    </row>
    <row r="37" spans="1:15" x14ac:dyDescent="0.25">
      <c r="A37" s="117"/>
      <c r="B37" s="117">
        <v>21</v>
      </c>
      <c r="C37" s="118" t="s">
        <v>160</v>
      </c>
      <c r="D37" s="112">
        <v>6</v>
      </c>
      <c r="E37" s="3" t="s">
        <v>173</v>
      </c>
      <c r="F37" s="3">
        <v>16</v>
      </c>
      <c r="G37" s="140">
        <f t="shared" si="0"/>
        <v>29.09090909090909</v>
      </c>
      <c r="H37" s="140">
        <f t="shared" si="1"/>
        <v>20</v>
      </c>
      <c r="I37"/>
      <c r="J37"/>
      <c r="K37"/>
      <c r="O37"/>
    </row>
    <row r="38" spans="1:15" x14ac:dyDescent="0.25">
      <c r="A38" s="117"/>
      <c r="B38" s="117">
        <v>22</v>
      </c>
      <c r="C38" s="118" t="s">
        <v>161</v>
      </c>
      <c r="D38" s="112">
        <v>6</v>
      </c>
      <c r="E38" s="133" t="s">
        <v>182</v>
      </c>
      <c r="F38" s="3">
        <v>35</v>
      </c>
      <c r="G38" s="140">
        <f t="shared" si="0"/>
        <v>63.636363636363633</v>
      </c>
      <c r="H38" s="140">
        <f t="shared" si="1"/>
        <v>3</v>
      </c>
      <c r="I38"/>
      <c r="J38"/>
      <c r="K38"/>
      <c r="O38"/>
    </row>
    <row r="39" spans="1:15" x14ac:dyDescent="0.25">
      <c r="A39" s="114"/>
      <c r="B39" s="117">
        <v>23</v>
      </c>
      <c r="C39" s="118" t="s">
        <v>162</v>
      </c>
      <c r="D39" s="112">
        <v>6</v>
      </c>
      <c r="E39" s="3" t="s">
        <v>173</v>
      </c>
      <c r="F39" s="3">
        <v>24</v>
      </c>
      <c r="G39" s="140">
        <f t="shared" si="0"/>
        <v>43.636363636363633</v>
      </c>
      <c r="H39" s="140">
        <f t="shared" si="1"/>
        <v>13</v>
      </c>
      <c r="I39"/>
      <c r="J39"/>
      <c r="K39"/>
      <c r="O39"/>
    </row>
    <row r="40" spans="1:15" x14ac:dyDescent="0.25">
      <c r="A40" s="117"/>
      <c r="B40" s="117">
        <v>24</v>
      </c>
      <c r="C40" s="118" t="s">
        <v>163</v>
      </c>
      <c r="D40" s="112">
        <v>6</v>
      </c>
      <c r="E40" s="3" t="s">
        <v>173</v>
      </c>
      <c r="F40" s="3">
        <v>18</v>
      </c>
      <c r="G40" s="140">
        <f t="shared" si="0"/>
        <v>32.727272727272727</v>
      </c>
      <c r="H40" s="140">
        <f t="shared" si="1"/>
        <v>18</v>
      </c>
      <c r="I40"/>
      <c r="J40"/>
      <c r="K40"/>
      <c r="O40"/>
    </row>
    <row r="41" spans="1:15" x14ac:dyDescent="0.25">
      <c r="A41" s="114"/>
      <c r="B41" s="117">
        <v>25</v>
      </c>
      <c r="C41" s="118" t="s">
        <v>164</v>
      </c>
      <c r="D41" s="112">
        <v>6</v>
      </c>
      <c r="E41" s="133" t="s">
        <v>182</v>
      </c>
      <c r="F41" s="3">
        <v>36</v>
      </c>
      <c r="G41" s="140">
        <f t="shared" si="0"/>
        <v>65.454545454545453</v>
      </c>
      <c r="H41" s="140">
        <f t="shared" si="1"/>
        <v>2</v>
      </c>
      <c r="I41"/>
      <c r="J41"/>
      <c r="K41"/>
      <c r="O41"/>
    </row>
    <row r="42" spans="1:15" x14ac:dyDescent="0.25">
      <c r="A42" s="117"/>
      <c r="B42" s="117">
        <v>26</v>
      </c>
      <c r="C42" s="118" t="s">
        <v>165</v>
      </c>
      <c r="D42" s="112">
        <v>6</v>
      </c>
      <c r="E42" s="3" t="s">
        <v>173</v>
      </c>
      <c r="F42" s="3">
        <v>18</v>
      </c>
      <c r="G42" s="140">
        <f t="shared" si="0"/>
        <v>32.727272727272727</v>
      </c>
      <c r="H42" s="140">
        <f t="shared" si="1"/>
        <v>18</v>
      </c>
      <c r="I42"/>
      <c r="J42"/>
      <c r="K42"/>
      <c r="O42"/>
    </row>
    <row r="43" spans="1:15" x14ac:dyDescent="0.25">
      <c r="A43" s="114"/>
      <c r="B43" s="117">
        <v>27</v>
      </c>
      <c r="C43" s="118" t="s">
        <v>166</v>
      </c>
      <c r="D43" s="112">
        <v>6</v>
      </c>
      <c r="E43" s="133" t="s">
        <v>182</v>
      </c>
      <c r="F43" s="3">
        <v>35</v>
      </c>
      <c r="G43" s="140">
        <f t="shared" si="0"/>
        <v>63.636363636363633</v>
      </c>
      <c r="H43" s="140">
        <f t="shared" si="1"/>
        <v>3</v>
      </c>
      <c r="I43"/>
      <c r="J43"/>
      <c r="K43"/>
      <c r="O43"/>
    </row>
    <row r="44" spans="1:15" x14ac:dyDescent="0.25">
      <c r="A44" s="117"/>
      <c r="B44" s="117">
        <v>28</v>
      </c>
      <c r="C44" s="118" t="s">
        <v>167</v>
      </c>
      <c r="D44" s="112">
        <v>6</v>
      </c>
      <c r="E44" s="3" t="s">
        <v>173</v>
      </c>
      <c r="F44" s="3">
        <v>25</v>
      </c>
      <c r="G44" s="140">
        <f t="shared" si="0"/>
        <v>45.454545454545453</v>
      </c>
      <c r="H44" s="140">
        <f t="shared" si="1"/>
        <v>11</v>
      </c>
      <c r="I44"/>
      <c r="J44"/>
      <c r="K44"/>
      <c r="O44"/>
    </row>
    <row r="45" spans="1:15" x14ac:dyDescent="0.25">
      <c r="A45" s="114"/>
      <c r="B45" s="117">
        <v>29</v>
      </c>
      <c r="C45" s="118" t="s">
        <v>168</v>
      </c>
      <c r="D45" s="112">
        <v>6</v>
      </c>
      <c r="E45" s="133" t="s">
        <v>191</v>
      </c>
      <c r="F45" s="3">
        <v>45</v>
      </c>
      <c r="G45" s="140">
        <f t="shared" si="0"/>
        <v>81.818181818181813</v>
      </c>
      <c r="H45" s="140">
        <f t="shared" si="1"/>
        <v>1</v>
      </c>
      <c r="I45"/>
      <c r="J45"/>
      <c r="K45"/>
      <c r="O45"/>
    </row>
    <row r="46" spans="1:15" x14ac:dyDescent="0.25">
      <c r="A46" s="114"/>
      <c r="B46" s="117">
        <v>30</v>
      </c>
      <c r="C46" s="118" t="s">
        <v>169</v>
      </c>
      <c r="D46" s="112">
        <v>6</v>
      </c>
      <c r="E46" s="3" t="s">
        <v>173</v>
      </c>
      <c r="F46" s="3">
        <v>20</v>
      </c>
      <c r="G46" s="140">
        <f t="shared" si="0"/>
        <v>36.363636363636367</v>
      </c>
      <c r="H46" s="140">
        <f t="shared" si="1"/>
        <v>17</v>
      </c>
      <c r="I46"/>
      <c r="J46"/>
      <c r="K46"/>
      <c r="O46"/>
    </row>
    <row r="47" spans="1:15" x14ac:dyDescent="0.25">
      <c r="A47" s="114"/>
      <c r="B47" s="117">
        <v>31</v>
      </c>
      <c r="C47" s="118" t="s">
        <v>170</v>
      </c>
      <c r="D47" s="112">
        <v>6</v>
      </c>
      <c r="E47" s="3" t="s">
        <v>173</v>
      </c>
      <c r="F47" s="3">
        <v>26</v>
      </c>
      <c r="G47" s="140">
        <f t="shared" si="0"/>
        <v>47.272727272727273</v>
      </c>
      <c r="H47" s="140">
        <f t="shared" si="1"/>
        <v>10</v>
      </c>
      <c r="I47"/>
      <c r="J47"/>
      <c r="K47"/>
      <c r="O47"/>
    </row>
    <row r="48" spans="1:15" s="108" customFormat="1" x14ac:dyDescent="0.25">
      <c r="A48" s="114"/>
      <c r="B48" s="117">
        <v>32</v>
      </c>
      <c r="C48" s="118" t="s">
        <v>192</v>
      </c>
      <c r="D48" s="112">
        <v>6</v>
      </c>
      <c r="E48" s="116" t="s">
        <v>173</v>
      </c>
      <c r="F48" s="116">
        <v>12</v>
      </c>
      <c r="G48" s="140">
        <f t="shared" si="0"/>
        <v>21.818181818181817</v>
      </c>
      <c r="H48" s="140">
        <f t="shared" si="1"/>
        <v>24</v>
      </c>
    </row>
    <row r="49" spans="1:15" s="26" customFormat="1" ht="15.75" x14ac:dyDescent="0.25">
      <c r="A49" s="83"/>
      <c r="B49" s="26" t="s">
        <v>7</v>
      </c>
      <c r="C49" s="24"/>
      <c r="D49" s="18" t="s">
        <v>203</v>
      </c>
      <c r="E49" s="21"/>
      <c r="F49" s="18"/>
      <c r="G49" s="19"/>
      <c r="H49" s="91"/>
      <c r="I49" s="9"/>
      <c r="J49" s="29"/>
      <c r="K49" s="9"/>
      <c r="O49" s="85"/>
    </row>
    <row r="50" spans="1:15" s="28" customFormat="1" ht="15.75" x14ac:dyDescent="0.25">
      <c r="A50" s="85"/>
      <c r="B50" s="148" t="s">
        <v>204</v>
      </c>
      <c r="C50" s="148"/>
      <c r="D50" s="148"/>
      <c r="E50" s="148"/>
      <c r="F50" s="148"/>
      <c r="G50" s="148"/>
      <c r="H50" s="148"/>
      <c r="I50" s="148"/>
      <c r="J50" s="148"/>
      <c r="K50" s="20"/>
      <c r="O50" s="89"/>
    </row>
    <row r="51" spans="1:15" s="26" customFormat="1" ht="15.75" x14ac:dyDescent="0.25">
      <c r="A51" s="89"/>
      <c r="B51" s="161" t="s">
        <v>208</v>
      </c>
      <c r="C51" s="161"/>
      <c r="D51" s="161"/>
      <c r="E51" s="161"/>
      <c r="F51" s="161"/>
      <c r="G51" s="161"/>
      <c r="H51" s="161"/>
      <c r="I51" s="161"/>
      <c r="J51" s="161"/>
      <c r="K51" s="60"/>
      <c r="O51" s="85"/>
    </row>
    <row r="52" spans="1:15" s="26" customFormat="1" ht="15.75" x14ac:dyDescent="0.25">
      <c r="A52" s="85"/>
      <c r="B52" s="161" t="s">
        <v>205</v>
      </c>
      <c r="C52" s="161"/>
      <c r="D52" s="161"/>
      <c r="E52" s="161"/>
      <c r="F52" s="161"/>
      <c r="G52" s="161"/>
      <c r="H52" s="161"/>
      <c r="I52" s="161"/>
      <c r="J52" s="161"/>
      <c r="K52" s="60"/>
      <c r="O52" s="85"/>
    </row>
    <row r="53" spans="1:15" s="26" customFormat="1" ht="15.75" x14ac:dyDescent="0.25">
      <c r="A53" s="85"/>
      <c r="B53" s="161" t="s">
        <v>206</v>
      </c>
      <c r="C53" s="161"/>
      <c r="D53" s="161"/>
      <c r="E53" s="161"/>
      <c r="F53" s="161"/>
      <c r="G53" s="161"/>
      <c r="H53" s="161"/>
      <c r="I53" s="161"/>
      <c r="J53" s="161"/>
      <c r="K53" s="60"/>
      <c r="O53" s="85"/>
    </row>
    <row r="54" spans="1:15" s="26" customFormat="1" ht="15.75" x14ac:dyDescent="0.25">
      <c r="A54" s="85"/>
      <c r="B54" s="161" t="s">
        <v>207</v>
      </c>
      <c r="C54" s="161"/>
      <c r="D54" s="161"/>
      <c r="E54" s="161"/>
      <c r="F54" s="161"/>
      <c r="G54" s="161"/>
      <c r="H54" s="161"/>
      <c r="I54" s="161"/>
      <c r="J54" s="161"/>
      <c r="K54" s="60"/>
      <c r="O54" s="85"/>
    </row>
  </sheetData>
  <mergeCells count="12">
    <mergeCell ref="B54:J54"/>
    <mergeCell ref="B1:R1"/>
    <mergeCell ref="B2:R2"/>
    <mergeCell ref="B3:R3"/>
    <mergeCell ref="B4:R4"/>
    <mergeCell ref="B7:J7"/>
    <mergeCell ref="B9:J9"/>
    <mergeCell ref="B12:R13"/>
    <mergeCell ref="B50:J50"/>
    <mergeCell ref="B51:J51"/>
    <mergeCell ref="B52:J52"/>
    <mergeCell ref="B53:J53"/>
  </mergeCells>
  <pageMargins left="0.7" right="0.7" top="0.75" bottom="0.75" header="0.3" footer="0.3"/>
  <pageSetup paperSize="9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41" workbookViewId="0">
      <selection activeCell="A66" sqref="A66:XFD71"/>
    </sheetView>
  </sheetViews>
  <sheetFormatPr defaultRowHeight="15" x14ac:dyDescent="0.25"/>
  <cols>
    <col min="1" max="1" width="9.28515625" style="88"/>
    <col min="2" max="2" width="9.28515625" style="83"/>
    <col min="3" max="3" width="13.28515625" style="88" customWidth="1"/>
    <col min="4" max="4" width="17.42578125" style="83" customWidth="1"/>
    <col min="5" max="5" width="15.42578125" style="83" customWidth="1"/>
    <col min="6" max="6" width="16.7109375" style="83" customWidth="1"/>
    <col min="7" max="7" width="11.42578125" style="4" customWidth="1"/>
    <col min="8" max="8" width="10.7109375" style="92" customWidth="1"/>
    <col min="9" max="11" width="9.28515625" style="88"/>
    <col min="12" max="13" width="11.28515625" style="83" customWidth="1"/>
    <col min="14" max="14" width="11" style="83" customWidth="1"/>
    <col min="15" max="15" width="11" style="108" customWidth="1"/>
    <col min="16" max="16" width="14.28515625" style="83" customWidth="1"/>
    <col min="17" max="17" width="12.5703125" style="83" customWidth="1"/>
    <col min="18" max="18" width="13.28515625" style="83" customWidth="1"/>
  </cols>
  <sheetData>
    <row r="1" spans="1:18" s="85" customFormat="1" ht="21.75" customHeight="1" x14ac:dyDescent="0.25">
      <c r="A1" s="104"/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s="85" customFormat="1" ht="15.75" x14ac:dyDescent="0.25">
      <c r="A2" s="104"/>
      <c r="B2" s="146" t="s">
        <v>13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s="85" customFormat="1" ht="15.75" x14ac:dyDescent="0.25">
      <c r="A3" s="104"/>
      <c r="B3" s="146" t="s">
        <v>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85" customFormat="1" ht="15.75" x14ac:dyDescent="0.25">
      <c r="A4" s="104"/>
      <c r="B4" s="146" t="s">
        <v>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s="85" customFormat="1" ht="15.75" x14ac:dyDescent="0.25">
      <c r="A5" s="104"/>
      <c r="B5" s="32" t="s">
        <v>14</v>
      </c>
      <c r="C5" s="45"/>
      <c r="D5" s="109"/>
      <c r="E5" s="109"/>
      <c r="F5" s="109"/>
      <c r="G5" s="32"/>
      <c r="H5" s="22"/>
      <c r="I5" s="122"/>
      <c r="J5" s="122"/>
      <c r="K5" s="122"/>
      <c r="L5" s="122"/>
      <c r="M5" s="122"/>
      <c r="N5" s="122"/>
      <c r="O5" s="138"/>
      <c r="P5" s="122"/>
      <c r="Q5" s="122"/>
      <c r="R5" s="122"/>
    </row>
    <row r="6" spans="1:18" s="85" customFormat="1" ht="15.75" x14ac:dyDescent="0.25">
      <c r="A6" s="104"/>
      <c r="B6" s="32"/>
      <c r="C6" s="45"/>
      <c r="D6" s="109"/>
      <c r="E6" s="109"/>
      <c r="F6" s="109"/>
      <c r="G6" s="32"/>
      <c r="H6" s="22"/>
      <c r="I6" s="122"/>
      <c r="J6" s="122"/>
      <c r="K6" s="122"/>
      <c r="L6" s="122"/>
      <c r="M6" s="122"/>
      <c r="N6" s="122"/>
      <c r="O6" s="138"/>
      <c r="P6" s="122"/>
      <c r="Q6" s="122"/>
      <c r="R6" s="122"/>
    </row>
    <row r="7" spans="1:18" s="85" customFormat="1" ht="15.75" x14ac:dyDescent="0.25">
      <c r="A7" s="104"/>
      <c r="B7" s="147" t="s">
        <v>16</v>
      </c>
      <c r="C7" s="147"/>
      <c r="D7" s="147"/>
      <c r="E7" s="147"/>
      <c r="F7" s="147"/>
      <c r="G7" s="147"/>
      <c r="H7" s="147"/>
      <c r="I7" s="147"/>
      <c r="J7" s="147"/>
      <c r="K7" s="122"/>
      <c r="L7" s="122"/>
      <c r="M7" s="122"/>
      <c r="N7" s="122"/>
      <c r="O7" s="138"/>
      <c r="P7" s="122"/>
      <c r="Q7" s="122"/>
      <c r="R7" s="122"/>
    </row>
    <row r="8" spans="1:18" s="85" customFormat="1" ht="15.75" x14ac:dyDescent="0.25">
      <c r="A8" s="104"/>
      <c r="B8" s="32"/>
      <c r="C8" s="45"/>
      <c r="D8" s="109"/>
      <c r="E8" s="109"/>
      <c r="F8" s="109"/>
      <c r="G8" s="32"/>
      <c r="H8" s="22"/>
      <c r="I8" s="122"/>
      <c r="J8" s="122"/>
      <c r="K8" s="122"/>
      <c r="L8" s="122"/>
      <c r="M8" s="122"/>
      <c r="N8" s="122"/>
      <c r="O8" s="138"/>
      <c r="P8" s="122"/>
      <c r="Q8" s="122"/>
      <c r="R8" s="122"/>
    </row>
    <row r="9" spans="1:18" s="85" customFormat="1" ht="15.75" x14ac:dyDescent="0.25">
      <c r="A9" s="104"/>
      <c r="B9" s="147" t="s">
        <v>9</v>
      </c>
      <c r="C9" s="147"/>
      <c r="D9" s="147"/>
      <c r="E9" s="147"/>
      <c r="F9" s="147"/>
      <c r="G9" s="147"/>
      <c r="H9" s="147"/>
      <c r="I9" s="147"/>
      <c r="J9" s="147"/>
      <c r="K9" s="122"/>
      <c r="L9" s="122"/>
      <c r="M9" s="122"/>
      <c r="N9" s="122"/>
      <c r="O9" s="138"/>
      <c r="P9" s="122"/>
      <c r="Q9" s="122"/>
      <c r="R9" s="122"/>
    </row>
    <row r="10" spans="1:18" s="85" customFormat="1" ht="15.75" x14ac:dyDescent="0.25">
      <c r="A10" s="104"/>
      <c r="B10" s="32" t="s">
        <v>10</v>
      </c>
      <c r="C10" s="45"/>
      <c r="D10" s="14"/>
      <c r="E10" s="14"/>
      <c r="F10" s="14"/>
      <c r="G10" s="32"/>
      <c r="H10" s="22"/>
      <c r="I10" s="122"/>
      <c r="J10" s="122"/>
      <c r="K10" s="122"/>
      <c r="L10" s="122"/>
      <c r="M10" s="122"/>
      <c r="N10" s="122"/>
      <c r="O10" s="138"/>
      <c r="P10" s="122"/>
      <c r="Q10" s="122"/>
      <c r="R10" s="122"/>
    </row>
    <row r="11" spans="1:18" s="85" customFormat="1" ht="15.75" x14ac:dyDescent="0.25">
      <c r="A11" s="104"/>
      <c r="B11" s="32"/>
      <c r="C11" s="45"/>
      <c r="D11" s="109"/>
      <c r="E11" s="109"/>
      <c r="F11" s="109"/>
      <c r="G11" s="32"/>
      <c r="H11" s="22"/>
      <c r="I11" s="122"/>
      <c r="J11" s="122"/>
      <c r="K11" s="122"/>
      <c r="L11" s="122"/>
      <c r="M11" s="122"/>
      <c r="N11" s="122"/>
      <c r="O11" s="138"/>
      <c r="P11" s="122"/>
      <c r="Q11" s="122"/>
      <c r="R11" s="122"/>
    </row>
    <row r="12" spans="1:18" s="85" customFormat="1" ht="15.75" x14ac:dyDescent="0.25">
      <c r="A12" s="104"/>
      <c r="B12" s="144" t="s">
        <v>15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s="85" customFormat="1" ht="15.75" x14ac:dyDescent="0.25">
      <c r="A13" s="10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8" s="85" customFormat="1" ht="16.5" thickBot="1" x14ac:dyDescent="0.3">
      <c r="A14" s="103"/>
      <c r="B14" s="25"/>
      <c r="C14" s="36"/>
      <c r="D14" s="34"/>
      <c r="E14" s="34"/>
      <c r="F14" s="34"/>
      <c r="G14" s="38"/>
      <c r="H14" s="96"/>
      <c r="I14" s="30"/>
      <c r="J14" s="30"/>
      <c r="K14" s="30"/>
      <c r="L14" s="30"/>
      <c r="M14" s="30"/>
      <c r="N14" s="30"/>
      <c r="O14" s="30"/>
      <c r="P14" s="30"/>
      <c r="Q14" s="30"/>
    </row>
    <row r="15" spans="1:18" x14ac:dyDescent="0.25">
      <c r="A15" s="84"/>
      <c r="B15" s="50" t="s">
        <v>2</v>
      </c>
      <c r="C15" s="77"/>
      <c r="D15" s="52"/>
      <c r="E15" s="52"/>
      <c r="F15" s="52" t="s">
        <v>11</v>
      </c>
      <c r="G15" s="63"/>
      <c r="H15" s="90"/>
      <c r="I15"/>
      <c r="J15"/>
      <c r="K15"/>
      <c r="L15"/>
      <c r="M15"/>
      <c r="N15"/>
      <c r="O15"/>
      <c r="P15"/>
      <c r="Q15"/>
      <c r="R15"/>
    </row>
    <row r="16" spans="1:18" ht="75" x14ac:dyDescent="0.25">
      <c r="A16" s="86"/>
      <c r="B16" s="41"/>
      <c r="C16" s="42" t="s">
        <v>3</v>
      </c>
      <c r="D16" s="43" t="s">
        <v>4</v>
      </c>
      <c r="E16" s="43" t="s">
        <v>5</v>
      </c>
      <c r="F16" s="43" t="s">
        <v>6</v>
      </c>
      <c r="G16" s="43" t="s">
        <v>12</v>
      </c>
      <c r="H16" s="43" t="s">
        <v>201</v>
      </c>
      <c r="I16"/>
      <c r="J16"/>
      <c r="K16"/>
      <c r="L16"/>
      <c r="M16"/>
      <c r="N16"/>
      <c r="O16"/>
      <c r="P16"/>
      <c r="Q16"/>
      <c r="R16"/>
    </row>
    <row r="17" spans="1:18" x14ac:dyDescent="0.25">
      <c r="A17" s="117"/>
      <c r="B17" s="117">
        <v>1</v>
      </c>
      <c r="C17" s="118" t="s">
        <v>86</v>
      </c>
      <c r="D17" s="117">
        <v>7</v>
      </c>
      <c r="E17" s="133" t="s">
        <v>182</v>
      </c>
      <c r="F17" s="94">
        <v>22</v>
      </c>
      <c r="G17" s="140">
        <f>F17*100/40</f>
        <v>55</v>
      </c>
      <c r="H17" s="140">
        <f>RANK(G17,$G$17:$G$64,0)</f>
        <v>5</v>
      </c>
      <c r="I17"/>
      <c r="J17"/>
      <c r="K17"/>
      <c r="L17"/>
      <c r="M17"/>
      <c r="N17"/>
      <c r="O17"/>
      <c r="P17"/>
      <c r="Q17"/>
      <c r="R17"/>
    </row>
    <row r="18" spans="1:18" x14ac:dyDescent="0.25">
      <c r="A18" s="117"/>
      <c r="B18" s="117">
        <v>2</v>
      </c>
      <c r="C18" s="118" t="s">
        <v>87</v>
      </c>
      <c r="D18" s="117">
        <v>7</v>
      </c>
      <c r="E18" s="94" t="s">
        <v>173</v>
      </c>
      <c r="F18" s="94">
        <v>15</v>
      </c>
      <c r="G18" s="140">
        <f t="shared" ref="G18:G64" si="0">F18*100/40</f>
        <v>37.5</v>
      </c>
      <c r="H18" s="140">
        <f t="shared" ref="H18:H64" si="1">RANK(G18,$G$17:$G$64,0)</f>
        <v>23</v>
      </c>
      <c r="I18"/>
      <c r="J18"/>
      <c r="K18"/>
      <c r="L18"/>
      <c r="M18"/>
      <c r="N18"/>
      <c r="O18"/>
      <c r="P18"/>
      <c r="Q18"/>
      <c r="R18"/>
    </row>
    <row r="19" spans="1:18" x14ac:dyDescent="0.25">
      <c r="A19" s="114"/>
      <c r="B19" s="117">
        <v>3</v>
      </c>
      <c r="C19" s="118" t="s">
        <v>88</v>
      </c>
      <c r="D19" s="117">
        <v>7</v>
      </c>
      <c r="E19" s="133" t="s">
        <v>182</v>
      </c>
      <c r="F19" s="94">
        <v>22</v>
      </c>
      <c r="G19" s="140">
        <f t="shared" si="0"/>
        <v>55</v>
      </c>
      <c r="H19" s="140">
        <f t="shared" si="1"/>
        <v>5</v>
      </c>
      <c r="I19"/>
      <c r="J19"/>
      <c r="K19"/>
      <c r="L19"/>
      <c r="M19"/>
      <c r="N19"/>
      <c r="O19"/>
      <c r="P19"/>
      <c r="Q19"/>
      <c r="R19"/>
    </row>
    <row r="20" spans="1:18" x14ac:dyDescent="0.25">
      <c r="A20" s="117"/>
      <c r="B20" s="117">
        <v>4</v>
      </c>
      <c r="C20" s="118" t="s">
        <v>89</v>
      </c>
      <c r="D20" s="117">
        <v>7</v>
      </c>
      <c r="E20" s="116" t="s">
        <v>173</v>
      </c>
      <c r="F20" s="94">
        <v>12</v>
      </c>
      <c r="G20" s="140">
        <f t="shared" si="0"/>
        <v>30</v>
      </c>
      <c r="H20" s="140">
        <f t="shared" si="1"/>
        <v>30</v>
      </c>
      <c r="I20"/>
      <c r="J20"/>
      <c r="K20"/>
      <c r="L20"/>
      <c r="M20"/>
      <c r="N20"/>
      <c r="O20"/>
      <c r="P20"/>
      <c r="Q20"/>
      <c r="R20"/>
    </row>
    <row r="21" spans="1:18" x14ac:dyDescent="0.25">
      <c r="A21" s="114"/>
      <c r="B21" s="117">
        <v>5</v>
      </c>
      <c r="C21" s="118" t="s">
        <v>90</v>
      </c>
      <c r="D21" s="117">
        <v>7</v>
      </c>
      <c r="E21" s="94" t="s">
        <v>173</v>
      </c>
      <c r="F21" s="94">
        <v>19</v>
      </c>
      <c r="G21" s="140">
        <f t="shared" si="0"/>
        <v>47.5</v>
      </c>
      <c r="H21" s="140">
        <f t="shared" si="1"/>
        <v>11</v>
      </c>
      <c r="I21"/>
      <c r="J21"/>
      <c r="K21"/>
      <c r="L21"/>
      <c r="M21"/>
      <c r="N21"/>
      <c r="O21"/>
      <c r="P21"/>
      <c r="Q21"/>
      <c r="R21"/>
    </row>
    <row r="22" spans="1:18" x14ac:dyDescent="0.25">
      <c r="A22" s="114"/>
      <c r="B22" s="117">
        <v>6</v>
      </c>
      <c r="C22" s="118" t="s">
        <v>91</v>
      </c>
      <c r="D22" s="117">
        <v>7</v>
      </c>
      <c r="E22" s="94" t="s">
        <v>173</v>
      </c>
      <c r="F22" s="94">
        <v>17</v>
      </c>
      <c r="G22" s="140">
        <f t="shared" si="0"/>
        <v>42.5</v>
      </c>
      <c r="H22" s="140">
        <f t="shared" si="1"/>
        <v>17</v>
      </c>
      <c r="I22"/>
      <c r="J22"/>
      <c r="K22"/>
      <c r="L22"/>
      <c r="M22"/>
      <c r="N22"/>
      <c r="O22"/>
      <c r="P22"/>
      <c r="Q22"/>
      <c r="R22"/>
    </row>
    <row r="23" spans="1:18" x14ac:dyDescent="0.25">
      <c r="A23" s="114"/>
      <c r="B23" s="117">
        <v>7</v>
      </c>
      <c r="C23" s="118" t="s">
        <v>92</v>
      </c>
      <c r="D23" s="117">
        <v>7</v>
      </c>
      <c r="E23" s="94" t="s">
        <v>173</v>
      </c>
      <c r="F23" s="94">
        <v>12</v>
      </c>
      <c r="G23" s="140">
        <f t="shared" si="0"/>
        <v>30</v>
      </c>
      <c r="H23" s="140">
        <f t="shared" si="1"/>
        <v>30</v>
      </c>
      <c r="I23"/>
      <c r="J23"/>
      <c r="K23"/>
      <c r="L23"/>
      <c r="M23"/>
      <c r="N23"/>
      <c r="O23"/>
      <c r="P23"/>
      <c r="Q23"/>
      <c r="R23"/>
    </row>
    <row r="24" spans="1:18" x14ac:dyDescent="0.25">
      <c r="A24" s="114"/>
      <c r="B24" s="117">
        <v>8</v>
      </c>
      <c r="C24" s="118" t="s">
        <v>93</v>
      </c>
      <c r="D24" s="117">
        <v>7</v>
      </c>
      <c r="E24" s="116" t="s">
        <v>173</v>
      </c>
      <c r="F24" s="94">
        <v>7</v>
      </c>
      <c r="G24" s="140">
        <f t="shared" si="0"/>
        <v>17.5</v>
      </c>
      <c r="H24" s="140">
        <f t="shared" si="1"/>
        <v>42</v>
      </c>
      <c r="I24"/>
      <c r="J24"/>
      <c r="K24"/>
      <c r="L24"/>
      <c r="M24"/>
      <c r="N24"/>
      <c r="O24"/>
      <c r="P24"/>
      <c r="Q24"/>
      <c r="R24"/>
    </row>
    <row r="25" spans="1:18" x14ac:dyDescent="0.25">
      <c r="A25" s="117"/>
      <c r="B25" s="117">
        <v>9</v>
      </c>
      <c r="C25" s="118" t="s">
        <v>94</v>
      </c>
      <c r="D25" s="117">
        <v>7</v>
      </c>
      <c r="E25" s="133" t="s">
        <v>182</v>
      </c>
      <c r="F25" s="94">
        <v>23</v>
      </c>
      <c r="G25" s="140">
        <f t="shared" si="0"/>
        <v>57.5</v>
      </c>
      <c r="H25" s="140">
        <f t="shared" si="1"/>
        <v>4</v>
      </c>
      <c r="I25"/>
      <c r="J25"/>
      <c r="K25"/>
      <c r="L25"/>
      <c r="M25"/>
      <c r="N25"/>
      <c r="O25"/>
      <c r="P25"/>
      <c r="Q25"/>
      <c r="R25"/>
    </row>
    <row r="26" spans="1:18" x14ac:dyDescent="0.25">
      <c r="A26" s="117"/>
      <c r="B26" s="117">
        <v>10</v>
      </c>
      <c r="C26" s="118" t="s">
        <v>95</v>
      </c>
      <c r="D26" s="117">
        <v>7</v>
      </c>
      <c r="E26" s="94" t="s">
        <v>173</v>
      </c>
      <c r="F26" s="94">
        <v>7</v>
      </c>
      <c r="G26" s="140">
        <f t="shared" si="0"/>
        <v>17.5</v>
      </c>
      <c r="H26" s="140">
        <f t="shared" si="1"/>
        <v>42</v>
      </c>
      <c r="I26"/>
      <c r="J26"/>
      <c r="K26"/>
      <c r="L26"/>
      <c r="M26"/>
      <c r="N26"/>
      <c r="O26"/>
      <c r="P26"/>
      <c r="Q26"/>
      <c r="R26"/>
    </row>
    <row r="27" spans="1:18" x14ac:dyDescent="0.25">
      <c r="A27" s="114"/>
      <c r="B27" s="117">
        <v>11</v>
      </c>
      <c r="C27" s="118" t="s">
        <v>96</v>
      </c>
      <c r="D27" s="117">
        <v>7</v>
      </c>
      <c r="E27" s="94" t="s">
        <v>173</v>
      </c>
      <c r="F27" s="94">
        <v>12</v>
      </c>
      <c r="G27" s="140">
        <f t="shared" si="0"/>
        <v>30</v>
      </c>
      <c r="H27" s="140">
        <f t="shared" si="1"/>
        <v>30</v>
      </c>
      <c r="I27"/>
      <c r="J27"/>
      <c r="K27"/>
      <c r="L27"/>
      <c r="M27"/>
      <c r="N27"/>
      <c r="O27"/>
      <c r="P27"/>
      <c r="Q27"/>
      <c r="R27"/>
    </row>
    <row r="28" spans="1:18" x14ac:dyDescent="0.25">
      <c r="A28" s="114"/>
      <c r="B28" s="117">
        <v>12</v>
      </c>
      <c r="C28" s="118" t="s">
        <v>97</v>
      </c>
      <c r="D28" s="117">
        <v>7</v>
      </c>
      <c r="E28" s="133" t="s">
        <v>191</v>
      </c>
      <c r="F28" s="94">
        <v>29</v>
      </c>
      <c r="G28" s="140">
        <f t="shared" si="0"/>
        <v>72.5</v>
      </c>
      <c r="H28" s="140">
        <f t="shared" si="1"/>
        <v>2</v>
      </c>
      <c r="I28"/>
      <c r="J28"/>
      <c r="K28"/>
      <c r="L28"/>
      <c r="M28"/>
      <c r="N28"/>
      <c r="O28"/>
      <c r="P28"/>
      <c r="Q28"/>
      <c r="R28"/>
    </row>
    <row r="29" spans="1:18" x14ac:dyDescent="0.25">
      <c r="A29" s="93"/>
      <c r="B29" s="117">
        <v>13</v>
      </c>
      <c r="C29" s="118" t="s">
        <v>98</v>
      </c>
      <c r="D29" s="117">
        <v>7</v>
      </c>
      <c r="E29" s="133" t="s">
        <v>186</v>
      </c>
      <c r="F29" s="94">
        <v>22</v>
      </c>
      <c r="G29" s="140">
        <f t="shared" si="0"/>
        <v>55</v>
      </c>
      <c r="H29" s="140">
        <f t="shared" si="1"/>
        <v>5</v>
      </c>
      <c r="I29"/>
      <c r="J29"/>
      <c r="K29"/>
      <c r="L29"/>
      <c r="M29"/>
      <c r="N29"/>
      <c r="O29"/>
      <c r="P29"/>
      <c r="Q29"/>
      <c r="R29"/>
    </row>
    <row r="30" spans="1:18" x14ac:dyDescent="0.25">
      <c r="A30" s="124"/>
      <c r="B30" s="117">
        <v>14</v>
      </c>
      <c r="C30" s="118" t="s">
        <v>99</v>
      </c>
      <c r="D30" s="117">
        <v>7</v>
      </c>
      <c r="E30" s="94" t="s">
        <v>173</v>
      </c>
      <c r="F30" s="94">
        <v>19</v>
      </c>
      <c r="G30" s="140">
        <f t="shared" si="0"/>
        <v>47.5</v>
      </c>
      <c r="H30" s="140">
        <f t="shared" si="1"/>
        <v>11</v>
      </c>
      <c r="I30"/>
      <c r="J30"/>
      <c r="K30"/>
      <c r="L30"/>
      <c r="M30"/>
      <c r="N30"/>
      <c r="O30"/>
      <c r="P30"/>
      <c r="Q30"/>
      <c r="R30"/>
    </row>
    <row r="31" spans="1:18" x14ac:dyDescent="0.25">
      <c r="A31" s="124"/>
      <c r="B31" s="117">
        <v>15</v>
      </c>
      <c r="C31" s="118" t="s">
        <v>100</v>
      </c>
      <c r="D31" s="117">
        <v>7</v>
      </c>
      <c r="E31" s="133" t="s">
        <v>182</v>
      </c>
      <c r="F31" s="94">
        <v>21</v>
      </c>
      <c r="G31" s="140">
        <f t="shared" si="0"/>
        <v>52.5</v>
      </c>
      <c r="H31" s="140">
        <f t="shared" si="1"/>
        <v>8</v>
      </c>
      <c r="I31"/>
      <c r="J31"/>
      <c r="K31"/>
      <c r="L31"/>
      <c r="M31"/>
      <c r="N31"/>
      <c r="O31"/>
      <c r="P31"/>
      <c r="Q31"/>
      <c r="R31"/>
    </row>
    <row r="32" spans="1:18" x14ac:dyDescent="0.25">
      <c r="A32" s="124"/>
      <c r="B32" s="117">
        <v>16</v>
      </c>
      <c r="C32" s="118" t="s">
        <v>101</v>
      </c>
      <c r="D32" s="117">
        <v>7</v>
      </c>
      <c r="E32" s="94" t="s">
        <v>173</v>
      </c>
      <c r="F32" s="94">
        <v>11</v>
      </c>
      <c r="G32" s="140">
        <f t="shared" si="0"/>
        <v>27.5</v>
      </c>
      <c r="H32" s="140">
        <f t="shared" si="1"/>
        <v>36</v>
      </c>
      <c r="I32"/>
      <c r="J32"/>
      <c r="K32"/>
      <c r="L32"/>
      <c r="M32"/>
      <c r="N32"/>
      <c r="O32"/>
      <c r="P32"/>
      <c r="Q32"/>
      <c r="R32"/>
    </row>
    <row r="33" spans="1:18" x14ac:dyDescent="0.25">
      <c r="A33" s="124"/>
      <c r="B33" s="117">
        <v>17</v>
      </c>
      <c r="C33" s="118" t="s">
        <v>102</v>
      </c>
      <c r="D33" s="117">
        <v>7</v>
      </c>
      <c r="E33" s="116" t="s">
        <v>173</v>
      </c>
      <c r="F33" s="94">
        <v>17</v>
      </c>
      <c r="G33" s="140">
        <f t="shared" si="0"/>
        <v>42.5</v>
      </c>
      <c r="H33" s="140">
        <f t="shared" si="1"/>
        <v>17</v>
      </c>
      <c r="I33"/>
      <c r="J33"/>
      <c r="K33"/>
      <c r="L33"/>
      <c r="M33"/>
      <c r="N33"/>
      <c r="O33"/>
      <c r="P33"/>
      <c r="Q33"/>
      <c r="R33"/>
    </row>
    <row r="34" spans="1:18" x14ac:dyDescent="0.25">
      <c r="A34" s="117"/>
      <c r="B34" s="117">
        <v>18</v>
      </c>
      <c r="C34" s="118" t="s">
        <v>103</v>
      </c>
      <c r="D34" s="117">
        <v>7</v>
      </c>
      <c r="E34" s="133" t="s">
        <v>182</v>
      </c>
      <c r="F34" s="94">
        <v>20</v>
      </c>
      <c r="G34" s="140">
        <f t="shared" si="0"/>
        <v>50</v>
      </c>
      <c r="H34" s="140">
        <f t="shared" si="1"/>
        <v>10</v>
      </c>
      <c r="I34"/>
      <c r="J34"/>
      <c r="K34"/>
      <c r="L34"/>
      <c r="M34"/>
      <c r="N34"/>
      <c r="O34"/>
      <c r="P34"/>
      <c r="Q34"/>
      <c r="R34"/>
    </row>
    <row r="35" spans="1:18" x14ac:dyDescent="0.25">
      <c r="A35" s="124"/>
      <c r="B35" s="117">
        <v>19</v>
      </c>
      <c r="C35" s="118" t="s">
        <v>104</v>
      </c>
      <c r="D35" s="117">
        <v>7</v>
      </c>
      <c r="E35" s="94" t="s">
        <v>173</v>
      </c>
      <c r="F35" s="94">
        <v>16</v>
      </c>
      <c r="G35" s="140">
        <f t="shared" si="0"/>
        <v>40</v>
      </c>
      <c r="H35" s="140">
        <f t="shared" si="1"/>
        <v>19</v>
      </c>
      <c r="I35"/>
      <c r="J35"/>
      <c r="K35"/>
      <c r="L35"/>
      <c r="M35"/>
      <c r="N35"/>
      <c r="O35"/>
      <c r="P35"/>
      <c r="Q35"/>
      <c r="R35"/>
    </row>
    <row r="36" spans="1:18" x14ac:dyDescent="0.25">
      <c r="A36" s="124"/>
      <c r="B36" s="117">
        <v>20</v>
      </c>
      <c r="C36" s="118" t="s">
        <v>105</v>
      </c>
      <c r="D36" s="117">
        <v>7</v>
      </c>
      <c r="E36" s="133" t="s">
        <v>182</v>
      </c>
      <c r="F36" s="94">
        <v>21</v>
      </c>
      <c r="G36" s="140">
        <f t="shared" si="0"/>
        <v>52.5</v>
      </c>
      <c r="H36" s="140">
        <f t="shared" si="1"/>
        <v>8</v>
      </c>
      <c r="I36"/>
      <c r="J36"/>
      <c r="K36"/>
      <c r="L36"/>
      <c r="M36"/>
      <c r="N36"/>
      <c r="O36"/>
      <c r="P36"/>
      <c r="Q36"/>
      <c r="R36"/>
    </row>
    <row r="37" spans="1:18" x14ac:dyDescent="0.25">
      <c r="A37" s="117"/>
      <c r="B37" s="117">
        <v>21</v>
      </c>
      <c r="C37" s="118" t="s">
        <v>106</v>
      </c>
      <c r="D37" s="117">
        <v>7</v>
      </c>
      <c r="E37" s="133" t="s">
        <v>182</v>
      </c>
      <c r="F37" s="94">
        <v>26</v>
      </c>
      <c r="G37" s="140">
        <f t="shared" si="0"/>
        <v>65</v>
      </c>
      <c r="H37" s="140">
        <f t="shared" si="1"/>
        <v>3</v>
      </c>
      <c r="I37"/>
      <c r="J37"/>
      <c r="K37"/>
      <c r="L37"/>
      <c r="M37"/>
      <c r="N37"/>
      <c r="O37"/>
      <c r="P37"/>
      <c r="Q37"/>
      <c r="R37"/>
    </row>
    <row r="38" spans="1:18" x14ac:dyDescent="0.25">
      <c r="A38" s="117"/>
      <c r="B38" s="117">
        <v>22</v>
      </c>
      <c r="C38" s="118" t="s">
        <v>107</v>
      </c>
      <c r="D38" s="117">
        <v>7</v>
      </c>
      <c r="E38" s="94" t="s">
        <v>173</v>
      </c>
      <c r="F38" s="94">
        <v>11</v>
      </c>
      <c r="G38" s="140">
        <f t="shared" si="0"/>
        <v>27.5</v>
      </c>
      <c r="H38" s="140">
        <f t="shared" si="1"/>
        <v>36</v>
      </c>
      <c r="I38"/>
      <c r="J38"/>
      <c r="K38"/>
      <c r="L38"/>
      <c r="M38"/>
      <c r="N38"/>
      <c r="O38"/>
      <c r="P38"/>
      <c r="Q38"/>
      <c r="R38"/>
    </row>
    <row r="39" spans="1:18" x14ac:dyDescent="0.25">
      <c r="A39" s="124"/>
      <c r="B39" s="117">
        <v>23</v>
      </c>
      <c r="C39" s="118" t="s">
        <v>108</v>
      </c>
      <c r="D39" s="117">
        <v>7</v>
      </c>
      <c r="E39" s="94" t="s">
        <v>173</v>
      </c>
      <c r="F39" s="94">
        <v>13</v>
      </c>
      <c r="G39" s="140">
        <f t="shared" si="0"/>
        <v>32.5</v>
      </c>
      <c r="H39" s="140">
        <f t="shared" si="1"/>
        <v>27</v>
      </c>
      <c r="I39"/>
      <c r="J39"/>
      <c r="K39"/>
      <c r="L39"/>
      <c r="M39"/>
      <c r="N39"/>
      <c r="O39"/>
      <c r="P39"/>
      <c r="Q39"/>
      <c r="R39"/>
    </row>
    <row r="40" spans="1:18" x14ac:dyDescent="0.25">
      <c r="A40" s="124"/>
      <c r="B40" s="117">
        <v>24</v>
      </c>
      <c r="C40" s="118" t="s">
        <v>109</v>
      </c>
      <c r="D40" s="117">
        <v>7</v>
      </c>
      <c r="E40" s="94" t="s">
        <v>173</v>
      </c>
      <c r="F40" s="94">
        <v>18</v>
      </c>
      <c r="G40" s="140">
        <f t="shared" si="0"/>
        <v>45</v>
      </c>
      <c r="H40" s="140">
        <f t="shared" si="1"/>
        <v>16</v>
      </c>
      <c r="I40"/>
      <c r="J40"/>
      <c r="K40"/>
      <c r="L40"/>
      <c r="M40"/>
      <c r="N40"/>
      <c r="O40"/>
      <c r="P40"/>
      <c r="Q40"/>
      <c r="R40"/>
    </row>
    <row r="41" spans="1:18" x14ac:dyDescent="0.25">
      <c r="A41" s="114"/>
      <c r="B41" s="117">
        <v>25</v>
      </c>
      <c r="C41" s="118" t="s">
        <v>110</v>
      </c>
      <c r="D41" s="117">
        <v>7</v>
      </c>
      <c r="E41" s="94" t="s">
        <v>173</v>
      </c>
      <c r="F41" s="94">
        <v>16</v>
      </c>
      <c r="G41" s="140">
        <f t="shared" si="0"/>
        <v>40</v>
      </c>
      <c r="H41" s="140">
        <f t="shared" si="1"/>
        <v>19</v>
      </c>
      <c r="I41"/>
      <c r="J41"/>
      <c r="K41"/>
      <c r="L41"/>
      <c r="M41"/>
      <c r="N41"/>
      <c r="O41"/>
      <c r="P41"/>
      <c r="Q41"/>
      <c r="R41"/>
    </row>
    <row r="42" spans="1:18" x14ac:dyDescent="0.25">
      <c r="A42" s="114"/>
      <c r="B42" s="117">
        <v>26</v>
      </c>
      <c r="C42" s="118" t="s">
        <v>111</v>
      </c>
      <c r="D42" s="117">
        <v>7</v>
      </c>
      <c r="E42" s="94" t="s">
        <v>173</v>
      </c>
      <c r="F42" s="94">
        <v>13</v>
      </c>
      <c r="G42" s="140">
        <f t="shared" si="0"/>
        <v>32.5</v>
      </c>
      <c r="H42" s="140">
        <f t="shared" si="1"/>
        <v>27</v>
      </c>
      <c r="I42"/>
      <c r="J42"/>
      <c r="K42"/>
      <c r="L42"/>
      <c r="M42"/>
      <c r="N42"/>
      <c r="O42"/>
      <c r="P42"/>
      <c r="Q42"/>
      <c r="R42"/>
    </row>
    <row r="43" spans="1:18" x14ac:dyDescent="0.25">
      <c r="A43" s="114"/>
      <c r="B43" s="117">
        <v>27</v>
      </c>
      <c r="C43" s="118" t="s">
        <v>112</v>
      </c>
      <c r="D43" s="117">
        <v>7</v>
      </c>
      <c r="E43" s="94" t="s">
        <v>173</v>
      </c>
      <c r="F43" s="94">
        <v>9</v>
      </c>
      <c r="G43" s="140">
        <f t="shared" si="0"/>
        <v>22.5</v>
      </c>
      <c r="H43" s="140">
        <f t="shared" si="1"/>
        <v>41</v>
      </c>
      <c r="I43"/>
      <c r="J43"/>
      <c r="K43"/>
      <c r="L43"/>
      <c r="M43"/>
      <c r="N43"/>
      <c r="O43"/>
      <c r="P43"/>
      <c r="Q43"/>
      <c r="R43"/>
    </row>
    <row r="44" spans="1:18" x14ac:dyDescent="0.25">
      <c r="A44" s="114"/>
      <c r="B44" s="117">
        <v>28</v>
      </c>
      <c r="C44" s="118" t="s">
        <v>113</v>
      </c>
      <c r="D44" s="117">
        <v>7</v>
      </c>
      <c r="E44" s="94" t="s">
        <v>173</v>
      </c>
      <c r="F44" s="94">
        <v>10</v>
      </c>
      <c r="G44" s="140">
        <f t="shared" si="0"/>
        <v>25</v>
      </c>
      <c r="H44" s="140">
        <f t="shared" si="1"/>
        <v>40</v>
      </c>
      <c r="I44"/>
      <c r="J44"/>
      <c r="K44"/>
      <c r="L44"/>
      <c r="M44"/>
      <c r="N44"/>
      <c r="O44"/>
      <c r="P44"/>
      <c r="Q44"/>
      <c r="R44"/>
    </row>
    <row r="45" spans="1:18" s="83" customFormat="1" x14ac:dyDescent="0.25">
      <c r="A45" s="114"/>
      <c r="B45" s="117">
        <v>29</v>
      </c>
      <c r="C45" s="118" t="s">
        <v>114</v>
      </c>
      <c r="D45" s="117">
        <v>7</v>
      </c>
      <c r="E45" s="94" t="s">
        <v>173</v>
      </c>
      <c r="F45" s="94">
        <v>15</v>
      </c>
      <c r="G45" s="140">
        <f t="shared" si="0"/>
        <v>37.5</v>
      </c>
      <c r="H45" s="140">
        <f t="shared" si="1"/>
        <v>23</v>
      </c>
    </row>
    <row r="46" spans="1:18" x14ac:dyDescent="0.25">
      <c r="A46" s="114"/>
      <c r="B46" s="117">
        <v>30</v>
      </c>
      <c r="C46" s="118" t="s">
        <v>115</v>
      </c>
      <c r="D46" s="117">
        <v>7</v>
      </c>
      <c r="E46" s="94" t="s">
        <v>173</v>
      </c>
      <c r="F46" s="94">
        <v>16</v>
      </c>
      <c r="G46" s="140">
        <f t="shared" si="0"/>
        <v>40</v>
      </c>
      <c r="H46" s="140">
        <f t="shared" si="1"/>
        <v>19</v>
      </c>
      <c r="I46"/>
      <c r="J46"/>
      <c r="K46"/>
      <c r="L46"/>
      <c r="M46"/>
      <c r="N46"/>
      <c r="O46"/>
      <c r="P46"/>
      <c r="Q46"/>
      <c r="R46"/>
    </row>
    <row r="47" spans="1:18" x14ac:dyDescent="0.25">
      <c r="A47" s="102"/>
      <c r="B47" s="117">
        <v>31</v>
      </c>
      <c r="C47" s="118" t="s">
        <v>116</v>
      </c>
      <c r="D47" s="117">
        <v>7</v>
      </c>
      <c r="E47" s="94" t="s">
        <v>173</v>
      </c>
      <c r="F47" s="94">
        <v>5</v>
      </c>
      <c r="G47" s="140">
        <f t="shared" si="0"/>
        <v>12.5</v>
      </c>
      <c r="H47" s="140">
        <f t="shared" si="1"/>
        <v>48</v>
      </c>
      <c r="I47"/>
      <c r="J47"/>
      <c r="K47"/>
      <c r="L47"/>
      <c r="M47"/>
      <c r="N47"/>
      <c r="O47"/>
      <c r="P47"/>
      <c r="Q47"/>
      <c r="R47"/>
    </row>
    <row r="48" spans="1:18" x14ac:dyDescent="0.25">
      <c r="A48" s="117"/>
      <c r="B48" s="117">
        <v>32</v>
      </c>
      <c r="C48" s="118" t="s">
        <v>117</v>
      </c>
      <c r="D48" s="117">
        <v>7</v>
      </c>
      <c r="E48" s="94" t="s">
        <v>173</v>
      </c>
      <c r="F48" s="94">
        <v>6</v>
      </c>
      <c r="G48" s="140">
        <f t="shared" si="0"/>
        <v>15</v>
      </c>
      <c r="H48" s="140">
        <f t="shared" si="1"/>
        <v>46</v>
      </c>
      <c r="I48"/>
      <c r="J48"/>
      <c r="K48"/>
      <c r="L48"/>
      <c r="M48"/>
      <c r="N48"/>
      <c r="O48"/>
      <c r="P48"/>
      <c r="Q48"/>
      <c r="R48"/>
    </row>
    <row r="49" spans="1:18" x14ac:dyDescent="0.25">
      <c r="A49" s="117"/>
      <c r="B49" s="117">
        <v>33</v>
      </c>
      <c r="C49" s="118" t="s">
        <v>118</v>
      </c>
      <c r="D49" s="117">
        <v>7</v>
      </c>
      <c r="E49" s="133" t="s">
        <v>191</v>
      </c>
      <c r="F49" s="94">
        <v>30</v>
      </c>
      <c r="G49" s="140">
        <f t="shared" si="0"/>
        <v>75</v>
      </c>
      <c r="H49" s="140">
        <f t="shared" si="1"/>
        <v>1</v>
      </c>
      <c r="I49"/>
      <c r="J49"/>
      <c r="K49"/>
      <c r="L49"/>
      <c r="M49"/>
      <c r="N49"/>
      <c r="O49"/>
      <c r="P49"/>
      <c r="Q49"/>
      <c r="R49"/>
    </row>
    <row r="50" spans="1:18" x14ac:dyDescent="0.25">
      <c r="A50" s="117"/>
      <c r="B50" s="117">
        <v>34</v>
      </c>
      <c r="C50" s="118" t="s">
        <v>119</v>
      </c>
      <c r="D50" s="117">
        <v>7</v>
      </c>
      <c r="E50" s="116" t="s">
        <v>173</v>
      </c>
      <c r="F50" s="94">
        <v>6</v>
      </c>
      <c r="G50" s="140">
        <f t="shared" si="0"/>
        <v>15</v>
      </c>
      <c r="H50" s="140">
        <f t="shared" si="1"/>
        <v>46</v>
      </c>
      <c r="I50"/>
      <c r="J50"/>
      <c r="K50"/>
      <c r="L50"/>
      <c r="M50"/>
      <c r="N50"/>
      <c r="O50"/>
      <c r="P50"/>
      <c r="Q50"/>
      <c r="R50"/>
    </row>
    <row r="51" spans="1:18" s="100" customFormat="1" x14ac:dyDescent="0.25">
      <c r="A51" s="114"/>
      <c r="B51" s="117">
        <v>35</v>
      </c>
      <c r="C51" s="118" t="s">
        <v>120</v>
      </c>
      <c r="D51" s="117">
        <v>7</v>
      </c>
      <c r="E51" s="101" t="s">
        <v>173</v>
      </c>
      <c r="F51" s="101">
        <v>11</v>
      </c>
      <c r="G51" s="140">
        <f t="shared" si="0"/>
        <v>27.5</v>
      </c>
      <c r="H51" s="140">
        <f t="shared" si="1"/>
        <v>36</v>
      </c>
    </row>
    <row r="52" spans="1:18" x14ac:dyDescent="0.25">
      <c r="A52" s="93"/>
      <c r="B52" s="117">
        <v>36</v>
      </c>
      <c r="C52" s="118" t="s">
        <v>147</v>
      </c>
      <c r="D52" s="117">
        <v>7</v>
      </c>
      <c r="E52" s="94" t="s">
        <v>173</v>
      </c>
      <c r="F52" s="94">
        <v>19</v>
      </c>
      <c r="G52" s="140">
        <f t="shared" si="0"/>
        <v>47.5</v>
      </c>
      <c r="H52" s="140">
        <f t="shared" si="1"/>
        <v>11</v>
      </c>
      <c r="I52"/>
      <c r="J52"/>
      <c r="K52"/>
      <c r="L52"/>
      <c r="M52"/>
      <c r="N52"/>
      <c r="O52"/>
      <c r="P52"/>
      <c r="Q52"/>
      <c r="R52"/>
    </row>
    <row r="53" spans="1:18" x14ac:dyDescent="0.25">
      <c r="A53" s="114"/>
      <c r="B53" s="117">
        <v>37</v>
      </c>
      <c r="C53" s="118" t="s">
        <v>148</v>
      </c>
      <c r="D53" s="117">
        <v>7</v>
      </c>
      <c r="E53" s="94" t="s">
        <v>173</v>
      </c>
      <c r="F53" s="94">
        <v>19</v>
      </c>
      <c r="G53" s="140">
        <f t="shared" si="0"/>
        <v>47.5</v>
      </c>
      <c r="H53" s="140">
        <f t="shared" si="1"/>
        <v>11</v>
      </c>
      <c r="I53"/>
      <c r="J53"/>
      <c r="K53"/>
      <c r="L53"/>
      <c r="M53"/>
      <c r="N53"/>
      <c r="O53"/>
      <c r="P53"/>
      <c r="Q53"/>
      <c r="R53"/>
    </row>
    <row r="54" spans="1:18" x14ac:dyDescent="0.25">
      <c r="A54" s="114"/>
      <c r="B54" s="117">
        <v>38</v>
      </c>
      <c r="C54" s="118" t="s">
        <v>149</v>
      </c>
      <c r="D54" s="117">
        <v>7</v>
      </c>
      <c r="E54" s="94" t="s">
        <v>173</v>
      </c>
      <c r="F54" s="94">
        <v>7</v>
      </c>
      <c r="G54" s="140">
        <f t="shared" si="0"/>
        <v>17.5</v>
      </c>
      <c r="H54" s="140">
        <f t="shared" si="1"/>
        <v>42</v>
      </c>
      <c r="I54"/>
      <c r="J54"/>
      <c r="K54"/>
      <c r="L54"/>
      <c r="M54"/>
      <c r="N54"/>
      <c r="O54"/>
      <c r="P54"/>
      <c r="Q54"/>
      <c r="R54"/>
    </row>
    <row r="55" spans="1:18" x14ac:dyDescent="0.25">
      <c r="A55" s="114"/>
      <c r="B55" s="117">
        <v>39</v>
      </c>
      <c r="C55" s="118" t="s">
        <v>150</v>
      </c>
      <c r="D55" s="117">
        <v>7</v>
      </c>
      <c r="E55" s="94" t="s">
        <v>173</v>
      </c>
      <c r="F55" s="94">
        <v>7</v>
      </c>
      <c r="G55" s="140">
        <f t="shared" si="0"/>
        <v>17.5</v>
      </c>
      <c r="H55" s="140">
        <f t="shared" si="1"/>
        <v>42</v>
      </c>
      <c r="I55"/>
      <c r="J55"/>
      <c r="K55"/>
      <c r="L55"/>
      <c r="M55"/>
      <c r="N55"/>
      <c r="O55"/>
      <c r="P55"/>
      <c r="Q55"/>
      <c r="R55"/>
    </row>
    <row r="56" spans="1:18" x14ac:dyDescent="0.25">
      <c r="A56" s="117"/>
      <c r="B56" s="117">
        <v>40</v>
      </c>
      <c r="C56" s="118" t="s">
        <v>151</v>
      </c>
      <c r="D56" s="117">
        <v>7</v>
      </c>
      <c r="E56" s="94" t="s">
        <v>173</v>
      </c>
      <c r="F56" s="94">
        <v>14</v>
      </c>
      <c r="G56" s="140">
        <f t="shared" si="0"/>
        <v>35</v>
      </c>
      <c r="H56" s="140">
        <f t="shared" si="1"/>
        <v>26</v>
      </c>
      <c r="I56"/>
      <c r="J56"/>
      <c r="K56"/>
      <c r="L56"/>
      <c r="M56"/>
      <c r="N56"/>
      <c r="O56"/>
      <c r="P56"/>
      <c r="Q56"/>
      <c r="R56"/>
    </row>
    <row r="57" spans="1:18" x14ac:dyDescent="0.25">
      <c r="A57" s="114"/>
      <c r="B57" s="117">
        <v>41</v>
      </c>
      <c r="C57" s="118" t="s">
        <v>152</v>
      </c>
      <c r="D57" s="117">
        <v>7</v>
      </c>
      <c r="E57" s="94" t="s">
        <v>173</v>
      </c>
      <c r="F57" s="94">
        <v>15</v>
      </c>
      <c r="G57" s="140">
        <f t="shared" si="0"/>
        <v>37.5</v>
      </c>
      <c r="H57" s="140">
        <f t="shared" si="1"/>
        <v>23</v>
      </c>
      <c r="I57"/>
      <c r="J57"/>
      <c r="K57"/>
      <c r="L57"/>
      <c r="M57"/>
      <c r="N57"/>
      <c r="O57"/>
      <c r="P57"/>
      <c r="Q57"/>
      <c r="R57"/>
    </row>
    <row r="58" spans="1:18" x14ac:dyDescent="0.25">
      <c r="A58" s="114"/>
      <c r="B58" s="117">
        <v>42</v>
      </c>
      <c r="C58" s="118" t="s">
        <v>153</v>
      </c>
      <c r="D58" s="117">
        <v>7</v>
      </c>
      <c r="E58" s="94" t="s">
        <v>173</v>
      </c>
      <c r="F58" s="94">
        <v>12</v>
      </c>
      <c r="G58" s="140">
        <f t="shared" si="0"/>
        <v>30</v>
      </c>
      <c r="H58" s="140">
        <f t="shared" si="1"/>
        <v>30</v>
      </c>
      <c r="I58"/>
      <c r="J58"/>
      <c r="K58"/>
      <c r="L58"/>
      <c r="M58"/>
      <c r="N58"/>
      <c r="O58"/>
      <c r="P58"/>
      <c r="Q58"/>
      <c r="R58"/>
    </row>
    <row r="59" spans="1:18" x14ac:dyDescent="0.25">
      <c r="A59" s="117"/>
      <c r="B59" s="117">
        <v>43</v>
      </c>
      <c r="C59" s="118" t="s">
        <v>154</v>
      </c>
      <c r="D59" s="117">
        <v>7</v>
      </c>
      <c r="E59" s="116" t="s">
        <v>173</v>
      </c>
      <c r="F59" s="13">
        <v>12</v>
      </c>
      <c r="G59" s="140">
        <f t="shared" si="0"/>
        <v>30</v>
      </c>
      <c r="H59" s="140">
        <f t="shared" si="1"/>
        <v>30</v>
      </c>
      <c r="I59"/>
      <c r="J59"/>
      <c r="K59"/>
      <c r="L59"/>
      <c r="M59"/>
      <c r="N59"/>
      <c r="O59"/>
      <c r="P59"/>
      <c r="Q59"/>
      <c r="R59"/>
    </row>
    <row r="60" spans="1:18" s="83" customFormat="1" x14ac:dyDescent="0.25">
      <c r="A60" s="130"/>
      <c r="B60" s="117">
        <v>44</v>
      </c>
      <c r="C60" s="132" t="s">
        <v>171</v>
      </c>
      <c r="D60" s="131">
        <v>7</v>
      </c>
      <c r="E60" s="116" t="s">
        <v>173</v>
      </c>
      <c r="F60" s="129">
        <v>19</v>
      </c>
      <c r="G60" s="140">
        <f t="shared" si="0"/>
        <v>47.5</v>
      </c>
      <c r="H60" s="140">
        <f t="shared" si="1"/>
        <v>11</v>
      </c>
    </row>
    <row r="61" spans="1:18" s="108" customFormat="1" x14ac:dyDescent="0.25">
      <c r="A61" s="117"/>
      <c r="B61" s="117">
        <v>45</v>
      </c>
      <c r="C61" s="118" t="s">
        <v>193</v>
      </c>
      <c r="D61" s="117">
        <v>7</v>
      </c>
      <c r="E61" s="116" t="s">
        <v>173</v>
      </c>
      <c r="F61" s="113">
        <v>11</v>
      </c>
      <c r="G61" s="140">
        <f t="shared" si="0"/>
        <v>27.5</v>
      </c>
      <c r="H61" s="140">
        <f t="shared" si="1"/>
        <v>36</v>
      </c>
    </row>
    <row r="62" spans="1:18" s="108" customFormat="1" x14ac:dyDescent="0.25">
      <c r="A62" s="117"/>
      <c r="B62" s="117">
        <v>46</v>
      </c>
      <c r="C62" s="118" t="s">
        <v>194</v>
      </c>
      <c r="D62" s="117">
        <v>7</v>
      </c>
      <c r="E62" s="116" t="s">
        <v>173</v>
      </c>
      <c r="F62" s="113">
        <v>13</v>
      </c>
      <c r="G62" s="140">
        <f t="shared" si="0"/>
        <v>32.5</v>
      </c>
      <c r="H62" s="140">
        <f t="shared" si="1"/>
        <v>27</v>
      </c>
    </row>
    <row r="63" spans="1:18" s="108" customFormat="1" x14ac:dyDescent="0.25">
      <c r="A63" s="117"/>
      <c r="B63" s="117">
        <v>47</v>
      </c>
      <c r="C63" s="118" t="s">
        <v>195</v>
      </c>
      <c r="D63" s="117">
        <v>7</v>
      </c>
      <c r="E63" s="116" t="s">
        <v>173</v>
      </c>
      <c r="F63" s="113">
        <v>12</v>
      </c>
      <c r="G63" s="140">
        <f t="shared" si="0"/>
        <v>30</v>
      </c>
      <c r="H63" s="140">
        <f t="shared" si="1"/>
        <v>30</v>
      </c>
    </row>
    <row r="64" spans="1:18" s="108" customFormat="1" x14ac:dyDescent="0.25">
      <c r="A64" s="117"/>
      <c r="B64" s="117">
        <v>48</v>
      </c>
      <c r="C64" s="118" t="s">
        <v>196</v>
      </c>
      <c r="D64" s="117">
        <v>7</v>
      </c>
      <c r="E64" s="116" t="s">
        <v>173</v>
      </c>
      <c r="F64" s="113">
        <v>16</v>
      </c>
      <c r="G64" s="140">
        <f t="shared" si="0"/>
        <v>40</v>
      </c>
      <c r="H64" s="140">
        <f t="shared" si="1"/>
        <v>19</v>
      </c>
    </row>
    <row r="65" spans="1:18" s="83" customFormat="1" x14ac:dyDescent="0.25">
      <c r="A65" s="29"/>
      <c r="B65" s="29"/>
      <c r="C65" s="97"/>
      <c r="D65" s="46"/>
      <c r="E65" s="46"/>
      <c r="F65" s="46"/>
      <c r="G65" s="47"/>
      <c r="H65" s="128"/>
      <c r="I65" s="29"/>
      <c r="J65" s="29"/>
      <c r="K65" s="29"/>
      <c r="L65" s="48"/>
      <c r="M65" s="48"/>
      <c r="N65" s="48"/>
      <c r="O65" s="48"/>
      <c r="P65" s="48"/>
      <c r="Q65" s="48"/>
      <c r="R65" s="48"/>
    </row>
    <row r="66" spans="1:18" s="85" customFormat="1" ht="15.75" x14ac:dyDescent="0.25">
      <c r="A66" s="108"/>
      <c r="B66" s="85" t="s">
        <v>7</v>
      </c>
      <c r="C66" s="24"/>
      <c r="D66" s="18" t="s">
        <v>203</v>
      </c>
      <c r="E66" s="21"/>
      <c r="F66" s="18"/>
      <c r="G66" s="19"/>
      <c r="H66" s="91"/>
      <c r="I66" s="9"/>
      <c r="J66" s="29"/>
      <c r="K66" s="9"/>
    </row>
    <row r="67" spans="1:18" s="89" customFormat="1" ht="15.75" x14ac:dyDescent="0.25">
      <c r="A67" s="85"/>
      <c r="B67" s="148" t="s">
        <v>204</v>
      </c>
      <c r="C67" s="148"/>
      <c r="D67" s="148"/>
      <c r="E67" s="148"/>
      <c r="F67" s="148"/>
      <c r="G67" s="148"/>
      <c r="H67" s="148"/>
      <c r="I67" s="148"/>
      <c r="J67" s="148"/>
      <c r="K67" s="20"/>
    </row>
    <row r="68" spans="1:18" s="85" customFormat="1" ht="15.75" x14ac:dyDescent="0.25">
      <c r="A68" s="89"/>
      <c r="B68" s="161" t="s">
        <v>208</v>
      </c>
      <c r="C68" s="161"/>
      <c r="D68" s="161"/>
      <c r="E68" s="161"/>
      <c r="F68" s="161"/>
      <c r="G68" s="161"/>
      <c r="H68" s="161"/>
      <c r="I68" s="161"/>
      <c r="J68" s="161"/>
      <c r="K68" s="60"/>
    </row>
    <row r="69" spans="1:18" s="85" customFormat="1" ht="15.75" x14ac:dyDescent="0.25">
      <c r="B69" s="161" t="s">
        <v>205</v>
      </c>
      <c r="C69" s="161"/>
      <c r="D69" s="161"/>
      <c r="E69" s="161"/>
      <c r="F69" s="161"/>
      <c r="G69" s="161"/>
      <c r="H69" s="161"/>
      <c r="I69" s="161"/>
      <c r="J69" s="161"/>
      <c r="K69" s="60"/>
    </row>
    <row r="70" spans="1:18" s="85" customFormat="1" ht="15.75" x14ac:dyDescent="0.25">
      <c r="B70" s="161" t="s">
        <v>206</v>
      </c>
      <c r="C70" s="161"/>
      <c r="D70" s="161"/>
      <c r="E70" s="161"/>
      <c r="F70" s="161"/>
      <c r="G70" s="161"/>
      <c r="H70" s="161"/>
      <c r="I70" s="161"/>
      <c r="J70" s="161"/>
      <c r="K70" s="60"/>
    </row>
    <row r="71" spans="1:18" s="85" customFormat="1" ht="15.75" x14ac:dyDescent="0.25">
      <c r="B71" s="161" t="s">
        <v>207</v>
      </c>
      <c r="C71" s="161"/>
      <c r="D71" s="161"/>
      <c r="E71" s="161"/>
      <c r="F71" s="161"/>
      <c r="G71" s="161"/>
      <c r="H71" s="161"/>
      <c r="I71" s="161"/>
      <c r="J71" s="161"/>
      <c r="K71" s="60"/>
    </row>
  </sheetData>
  <mergeCells count="12">
    <mergeCell ref="B71:J71"/>
    <mergeCell ref="B1:R1"/>
    <mergeCell ref="B2:R2"/>
    <mergeCell ref="B3:R3"/>
    <mergeCell ref="B4:R4"/>
    <mergeCell ref="B7:J7"/>
    <mergeCell ref="B9:J9"/>
    <mergeCell ref="B12:R13"/>
    <mergeCell ref="B67:J67"/>
    <mergeCell ref="B68:J68"/>
    <mergeCell ref="B69:J69"/>
    <mergeCell ref="B70:J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A27" workbookViewId="0">
      <selection activeCell="A46" sqref="A46:XFD51"/>
    </sheetView>
  </sheetViews>
  <sheetFormatPr defaultRowHeight="15" x14ac:dyDescent="0.25"/>
  <cols>
    <col min="1" max="1" width="9.28515625" style="73"/>
    <col min="2" max="2" width="9.28515625" style="32"/>
    <col min="3" max="3" width="13.28515625" style="32" customWidth="1"/>
    <col min="4" max="4" width="15" style="62" customWidth="1"/>
    <col min="5" max="5" width="12.7109375" style="62" customWidth="1"/>
    <col min="6" max="6" width="15.28515625" style="2" customWidth="1"/>
    <col min="7" max="7" width="10.28515625" style="65" bestFit="1" customWidth="1"/>
    <col min="8" max="8" width="13" style="65" customWidth="1"/>
    <col min="9" max="9" width="9.5703125" style="6" customWidth="1"/>
    <col min="10" max="10" width="10" style="6" customWidth="1"/>
    <col min="11" max="11" width="9.7109375" style="6" customWidth="1"/>
    <col min="12" max="12" width="10.42578125" style="6" customWidth="1"/>
    <col min="13" max="13" width="10" style="6" customWidth="1"/>
    <col min="14" max="14" width="10.5703125" style="6" customWidth="1"/>
    <col min="15" max="15" width="10.5703125" style="138" customWidth="1"/>
    <col min="16" max="16" width="13.28515625" style="6" customWidth="1"/>
    <col min="17" max="17" width="9.28515625" style="6"/>
    <col min="18" max="18" width="14" style="6" customWidth="1"/>
  </cols>
  <sheetData>
    <row r="1" spans="1:18" s="85" customFormat="1" ht="21.75" customHeight="1" x14ac:dyDescent="0.25">
      <c r="A1" s="104"/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s="85" customFormat="1" ht="15.75" x14ac:dyDescent="0.25">
      <c r="A2" s="104"/>
      <c r="B2" s="146" t="s">
        <v>13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s="85" customFormat="1" ht="15.75" x14ac:dyDescent="0.25">
      <c r="A3" s="104"/>
      <c r="B3" s="146" t="s">
        <v>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85" customFormat="1" ht="15.75" x14ac:dyDescent="0.25">
      <c r="A4" s="104"/>
      <c r="B4" s="146" t="s">
        <v>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s="85" customFormat="1" ht="15.75" x14ac:dyDescent="0.25">
      <c r="A5" s="104"/>
      <c r="B5" s="32" t="s">
        <v>14</v>
      </c>
      <c r="C5" s="45"/>
      <c r="D5" s="109"/>
      <c r="E5" s="109"/>
      <c r="F5" s="109"/>
      <c r="G5" s="32"/>
      <c r="H5" s="22"/>
      <c r="I5" s="122"/>
      <c r="J5" s="122"/>
      <c r="K5" s="122"/>
      <c r="L5" s="122"/>
      <c r="M5" s="122"/>
      <c r="N5" s="122"/>
      <c r="O5" s="138"/>
      <c r="P5" s="122"/>
      <c r="Q5" s="122"/>
      <c r="R5" s="122"/>
    </row>
    <row r="6" spans="1:18" s="85" customFormat="1" ht="15.75" x14ac:dyDescent="0.25">
      <c r="A6" s="104"/>
      <c r="B6" s="32"/>
      <c r="C6" s="45"/>
      <c r="D6" s="109"/>
      <c r="E6" s="109"/>
      <c r="F6" s="109"/>
      <c r="G6" s="32"/>
      <c r="H6" s="22"/>
      <c r="I6" s="122"/>
      <c r="J6" s="122"/>
      <c r="K6" s="122"/>
      <c r="L6" s="122"/>
      <c r="M6" s="122"/>
      <c r="N6" s="122"/>
      <c r="O6" s="138"/>
      <c r="P6" s="122"/>
      <c r="Q6" s="122"/>
      <c r="R6" s="122"/>
    </row>
    <row r="7" spans="1:18" s="85" customFormat="1" ht="15.75" x14ac:dyDescent="0.25">
      <c r="A7" s="104"/>
      <c r="B7" s="147" t="s">
        <v>16</v>
      </c>
      <c r="C7" s="147"/>
      <c r="D7" s="147"/>
      <c r="E7" s="147"/>
      <c r="F7" s="147"/>
      <c r="G7" s="147"/>
      <c r="H7" s="147"/>
      <c r="I7" s="147"/>
      <c r="J7" s="147"/>
      <c r="K7" s="122"/>
      <c r="L7" s="122"/>
      <c r="M7" s="122"/>
      <c r="N7" s="122"/>
      <c r="O7" s="138"/>
      <c r="P7" s="122"/>
      <c r="Q7" s="122"/>
      <c r="R7" s="122"/>
    </row>
    <row r="8" spans="1:18" s="85" customFormat="1" ht="15.75" x14ac:dyDescent="0.25">
      <c r="A8" s="104"/>
      <c r="B8" s="32"/>
      <c r="C8" s="45"/>
      <c r="D8" s="109"/>
      <c r="E8" s="109"/>
      <c r="F8" s="109"/>
      <c r="G8" s="32"/>
      <c r="H8" s="22"/>
      <c r="I8" s="122"/>
      <c r="J8" s="122"/>
      <c r="K8" s="122"/>
      <c r="L8" s="122"/>
      <c r="M8" s="122"/>
      <c r="N8" s="122"/>
      <c r="O8" s="138"/>
      <c r="P8" s="122"/>
      <c r="Q8" s="122"/>
      <c r="R8" s="122"/>
    </row>
    <row r="9" spans="1:18" s="85" customFormat="1" ht="15.75" x14ac:dyDescent="0.25">
      <c r="A9" s="104"/>
      <c r="B9" s="147" t="s">
        <v>9</v>
      </c>
      <c r="C9" s="147"/>
      <c r="D9" s="147"/>
      <c r="E9" s="147"/>
      <c r="F9" s="147"/>
      <c r="G9" s="147"/>
      <c r="H9" s="147"/>
      <c r="I9" s="147"/>
      <c r="J9" s="147"/>
      <c r="K9" s="122"/>
      <c r="L9" s="122"/>
      <c r="M9" s="122"/>
      <c r="N9" s="122"/>
      <c r="O9" s="138"/>
      <c r="P9" s="122"/>
      <c r="Q9" s="122"/>
      <c r="R9" s="122"/>
    </row>
    <row r="10" spans="1:18" s="85" customFormat="1" ht="15.75" x14ac:dyDescent="0.25">
      <c r="A10" s="104"/>
      <c r="B10" s="32" t="s">
        <v>10</v>
      </c>
      <c r="C10" s="45"/>
      <c r="D10" s="14"/>
      <c r="E10" s="14"/>
      <c r="F10" s="14"/>
      <c r="G10" s="32"/>
      <c r="H10" s="22"/>
      <c r="I10" s="122"/>
      <c r="J10" s="122"/>
      <c r="K10" s="122"/>
      <c r="L10" s="122"/>
      <c r="M10" s="122"/>
      <c r="N10" s="122"/>
      <c r="O10" s="138"/>
      <c r="P10" s="122"/>
      <c r="Q10" s="122"/>
      <c r="R10" s="122"/>
    </row>
    <row r="11" spans="1:18" s="85" customFormat="1" ht="15.75" x14ac:dyDescent="0.25">
      <c r="A11" s="104"/>
      <c r="B11" s="32"/>
      <c r="C11" s="45"/>
      <c r="D11" s="109"/>
      <c r="E11" s="109"/>
      <c r="F11" s="109"/>
      <c r="G11" s="32"/>
      <c r="H11" s="22"/>
      <c r="I11" s="122"/>
      <c r="J11" s="122"/>
      <c r="K11" s="122"/>
      <c r="L11" s="122"/>
      <c r="M11" s="122"/>
      <c r="N11" s="122"/>
      <c r="O11" s="138"/>
      <c r="P11" s="122"/>
      <c r="Q11" s="122"/>
      <c r="R11" s="122"/>
    </row>
    <row r="12" spans="1:18" s="85" customFormat="1" ht="15.75" x14ac:dyDescent="0.25">
      <c r="A12" s="104"/>
      <c r="B12" s="144" t="s">
        <v>15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s="85" customFormat="1" ht="15.75" x14ac:dyDescent="0.25">
      <c r="A13" s="10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8" s="85" customFormat="1" ht="16.5" thickBot="1" x14ac:dyDescent="0.3">
      <c r="A14" s="103"/>
      <c r="B14" s="25"/>
      <c r="C14" s="36"/>
      <c r="D14" s="34"/>
      <c r="E14" s="34"/>
      <c r="F14" s="34"/>
      <c r="G14" s="38"/>
      <c r="H14" s="96"/>
      <c r="I14" s="30"/>
      <c r="J14" s="30"/>
      <c r="K14" s="30"/>
      <c r="L14" s="30"/>
      <c r="M14" s="30"/>
      <c r="N14" s="30"/>
      <c r="O14" s="30"/>
      <c r="P14" s="30"/>
      <c r="Q14" s="30"/>
    </row>
    <row r="15" spans="1:18" s="54" customFormat="1" ht="15.75" customHeight="1" x14ac:dyDescent="0.25">
      <c r="A15" s="75"/>
      <c r="B15" s="69" t="s">
        <v>2</v>
      </c>
      <c r="C15" s="51"/>
      <c r="D15" s="71"/>
      <c r="E15" s="71"/>
      <c r="F15" s="52" t="s">
        <v>11</v>
      </c>
      <c r="G15" s="64"/>
      <c r="H15" s="64"/>
    </row>
    <row r="16" spans="1:18" s="44" customFormat="1" ht="81" customHeight="1" x14ac:dyDescent="0.25">
      <c r="A16" s="74"/>
      <c r="B16" s="67"/>
      <c r="C16" s="42" t="s">
        <v>3</v>
      </c>
      <c r="D16" s="43" t="s">
        <v>4</v>
      </c>
      <c r="E16" s="43" t="s">
        <v>5</v>
      </c>
      <c r="F16" s="43" t="s">
        <v>6</v>
      </c>
      <c r="G16" s="43" t="s">
        <v>12</v>
      </c>
      <c r="H16" s="43" t="s">
        <v>201</v>
      </c>
    </row>
    <row r="17" spans="1:18" s="27" customFormat="1" x14ac:dyDescent="0.25">
      <c r="A17" s="75"/>
      <c r="B17" s="70">
        <v>1</v>
      </c>
      <c r="C17" s="68" t="s">
        <v>19</v>
      </c>
      <c r="D17" s="117">
        <v>8</v>
      </c>
      <c r="E17" s="136" t="s">
        <v>182</v>
      </c>
      <c r="F17" s="5">
        <v>21</v>
      </c>
      <c r="G17" s="141">
        <f t="shared" ref="G17:G42" si="0">F17*100/40</f>
        <v>52.5</v>
      </c>
      <c r="H17" s="141">
        <f>RANK(G17,$G$17:$G$42,0)</f>
        <v>6</v>
      </c>
    </row>
    <row r="18" spans="1:18" s="27" customFormat="1" x14ac:dyDescent="0.25">
      <c r="A18" s="75"/>
      <c r="B18" s="70">
        <v>2</v>
      </c>
      <c r="C18" s="68" t="s">
        <v>20</v>
      </c>
      <c r="D18" s="117">
        <v>8</v>
      </c>
      <c r="E18" s="117" t="s">
        <v>173</v>
      </c>
      <c r="F18" s="5">
        <v>16</v>
      </c>
      <c r="G18" s="141">
        <f t="shared" si="0"/>
        <v>40</v>
      </c>
      <c r="H18" s="141">
        <f t="shared" ref="H18:H42" si="1">RANK(G18,$G$17:$G$42,0)</f>
        <v>11</v>
      </c>
    </row>
    <row r="19" spans="1:18" s="83" customFormat="1" x14ac:dyDescent="0.25">
      <c r="A19" s="75"/>
      <c r="B19" s="70">
        <v>3</v>
      </c>
      <c r="C19" s="68" t="s">
        <v>21</v>
      </c>
      <c r="D19" s="117">
        <v>8</v>
      </c>
      <c r="E19" s="136" t="s">
        <v>182</v>
      </c>
      <c r="F19" s="93">
        <v>25</v>
      </c>
      <c r="G19" s="141">
        <f t="shared" si="0"/>
        <v>62.5</v>
      </c>
      <c r="H19" s="141">
        <f t="shared" si="1"/>
        <v>1</v>
      </c>
    </row>
    <row r="20" spans="1:18" s="27" customFormat="1" x14ac:dyDescent="0.25">
      <c r="A20" s="75"/>
      <c r="B20" s="70">
        <v>4</v>
      </c>
      <c r="C20" s="68" t="s">
        <v>22</v>
      </c>
      <c r="D20" s="117">
        <v>8</v>
      </c>
      <c r="E20" s="136" t="s">
        <v>182</v>
      </c>
      <c r="F20" s="5">
        <v>21</v>
      </c>
      <c r="G20" s="141">
        <f t="shared" si="0"/>
        <v>52.5</v>
      </c>
      <c r="H20" s="141">
        <f t="shared" si="1"/>
        <v>6</v>
      </c>
    </row>
    <row r="21" spans="1:18" s="27" customFormat="1" x14ac:dyDescent="0.25">
      <c r="A21" s="75"/>
      <c r="B21" s="70">
        <v>5</v>
      </c>
      <c r="C21" s="68" t="s">
        <v>23</v>
      </c>
      <c r="D21" s="117">
        <v>8</v>
      </c>
      <c r="E21" s="5" t="s">
        <v>173</v>
      </c>
      <c r="F21" s="5">
        <v>12</v>
      </c>
      <c r="G21" s="141">
        <f t="shared" si="0"/>
        <v>30</v>
      </c>
      <c r="H21" s="141">
        <f t="shared" si="1"/>
        <v>20</v>
      </c>
    </row>
    <row r="22" spans="1:18" s="27" customFormat="1" x14ac:dyDescent="0.25">
      <c r="A22" s="75"/>
      <c r="B22" s="70">
        <v>6</v>
      </c>
      <c r="C22" s="68" t="s">
        <v>24</v>
      </c>
      <c r="D22" s="117">
        <v>8</v>
      </c>
      <c r="E22" s="5" t="s">
        <v>173</v>
      </c>
      <c r="F22" s="5">
        <v>16</v>
      </c>
      <c r="G22" s="141">
        <f t="shared" si="0"/>
        <v>40</v>
      </c>
      <c r="H22" s="141">
        <f t="shared" si="1"/>
        <v>11</v>
      </c>
    </row>
    <row r="23" spans="1:18" s="27" customFormat="1" x14ac:dyDescent="0.25">
      <c r="A23" s="75"/>
      <c r="B23" s="70">
        <v>7</v>
      </c>
      <c r="C23" s="68" t="s">
        <v>25</v>
      </c>
      <c r="D23" s="117">
        <v>8</v>
      </c>
      <c r="E23" s="136" t="s">
        <v>182</v>
      </c>
      <c r="F23" s="5">
        <v>22</v>
      </c>
      <c r="G23" s="141">
        <f t="shared" si="0"/>
        <v>55</v>
      </c>
      <c r="H23" s="141">
        <f t="shared" si="1"/>
        <v>4</v>
      </c>
    </row>
    <row r="24" spans="1:18" s="27" customFormat="1" x14ac:dyDescent="0.25">
      <c r="A24" s="75"/>
      <c r="B24" s="70">
        <v>8</v>
      </c>
      <c r="C24" s="68" t="s">
        <v>26</v>
      </c>
      <c r="D24" s="117">
        <v>8</v>
      </c>
      <c r="E24" s="5" t="s">
        <v>173</v>
      </c>
      <c r="F24" s="5">
        <v>14</v>
      </c>
      <c r="G24" s="141">
        <f t="shared" si="0"/>
        <v>35</v>
      </c>
      <c r="H24" s="141">
        <f t="shared" si="1"/>
        <v>15</v>
      </c>
    </row>
    <row r="25" spans="1:18" s="27" customFormat="1" x14ac:dyDescent="0.25">
      <c r="A25" s="75"/>
      <c r="B25" s="70">
        <v>9</v>
      </c>
      <c r="C25" s="68" t="s">
        <v>27</v>
      </c>
      <c r="D25" s="117">
        <v>8</v>
      </c>
      <c r="E25" s="5" t="s">
        <v>173</v>
      </c>
      <c r="F25" s="5">
        <v>14</v>
      </c>
      <c r="G25" s="141">
        <f t="shared" si="0"/>
        <v>35</v>
      </c>
      <c r="H25" s="141">
        <f t="shared" si="1"/>
        <v>15</v>
      </c>
    </row>
    <row r="26" spans="1:18" s="27" customFormat="1" x14ac:dyDescent="0.25">
      <c r="A26" s="75"/>
      <c r="B26" s="70">
        <v>10</v>
      </c>
      <c r="C26" s="68" t="s">
        <v>28</v>
      </c>
      <c r="D26" s="117">
        <v>8</v>
      </c>
      <c r="E26" s="5" t="s">
        <v>173</v>
      </c>
      <c r="F26" s="5">
        <v>19</v>
      </c>
      <c r="G26" s="141">
        <f t="shared" si="0"/>
        <v>47.5</v>
      </c>
      <c r="H26" s="141">
        <f t="shared" si="1"/>
        <v>8</v>
      </c>
    </row>
    <row r="27" spans="1:18" s="27" customFormat="1" x14ac:dyDescent="0.25">
      <c r="A27" s="75"/>
      <c r="B27" s="70">
        <v>11</v>
      </c>
      <c r="C27" s="68" t="s">
        <v>29</v>
      </c>
      <c r="D27" s="117">
        <v>8</v>
      </c>
      <c r="E27" s="5" t="s">
        <v>173</v>
      </c>
      <c r="F27" s="5">
        <v>15</v>
      </c>
      <c r="G27" s="141">
        <f t="shared" si="0"/>
        <v>37.5</v>
      </c>
      <c r="H27" s="141">
        <f t="shared" si="1"/>
        <v>13</v>
      </c>
    </row>
    <row r="28" spans="1:18" s="27" customFormat="1" x14ac:dyDescent="0.25">
      <c r="A28" s="75"/>
      <c r="B28" s="70">
        <v>12</v>
      </c>
      <c r="C28" s="68" t="s">
        <v>30</v>
      </c>
      <c r="D28" s="117">
        <v>8</v>
      </c>
      <c r="E28" s="5" t="s">
        <v>173</v>
      </c>
      <c r="F28" s="5">
        <v>19</v>
      </c>
      <c r="G28" s="141">
        <f t="shared" si="0"/>
        <v>47.5</v>
      </c>
      <c r="H28" s="141">
        <f t="shared" si="1"/>
        <v>8</v>
      </c>
    </row>
    <row r="29" spans="1:18" s="27" customFormat="1" x14ac:dyDescent="0.25">
      <c r="A29" s="75"/>
      <c r="B29" s="70">
        <v>13</v>
      </c>
      <c r="C29" s="68" t="s">
        <v>31</v>
      </c>
      <c r="D29" s="117">
        <v>8</v>
      </c>
      <c r="E29" s="136" t="s">
        <v>182</v>
      </c>
      <c r="F29" s="5">
        <v>22</v>
      </c>
      <c r="G29" s="141">
        <f t="shared" si="0"/>
        <v>55</v>
      </c>
      <c r="H29" s="141">
        <f t="shared" si="1"/>
        <v>4</v>
      </c>
    </row>
    <row r="30" spans="1:18" s="27" customFormat="1" x14ac:dyDescent="0.25">
      <c r="A30" s="75"/>
      <c r="B30" s="70">
        <v>14</v>
      </c>
      <c r="C30" s="68" t="s">
        <v>32</v>
      </c>
      <c r="D30" s="117">
        <v>8</v>
      </c>
      <c r="E30" s="136" t="s">
        <v>182</v>
      </c>
      <c r="F30" s="5">
        <v>23</v>
      </c>
      <c r="G30" s="141">
        <f t="shared" si="0"/>
        <v>57.5</v>
      </c>
      <c r="H30" s="141">
        <f t="shared" si="1"/>
        <v>3</v>
      </c>
    </row>
    <row r="31" spans="1:18" x14ac:dyDescent="0.25">
      <c r="A31" s="75"/>
      <c r="B31" s="70">
        <v>15</v>
      </c>
      <c r="C31" s="68" t="s">
        <v>71</v>
      </c>
      <c r="D31" s="117">
        <v>8</v>
      </c>
      <c r="E31" s="117" t="s">
        <v>173</v>
      </c>
      <c r="F31" s="5">
        <v>14</v>
      </c>
      <c r="G31" s="141">
        <f t="shared" si="0"/>
        <v>35</v>
      </c>
      <c r="H31" s="141">
        <f t="shared" si="1"/>
        <v>15</v>
      </c>
      <c r="I31" s="27"/>
      <c r="J31"/>
      <c r="K31"/>
      <c r="L31"/>
      <c r="M31"/>
      <c r="N31"/>
      <c r="O31"/>
      <c r="P31"/>
      <c r="Q31"/>
      <c r="R31"/>
    </row>
    <row r="32" spans="1:18" s="27" customFormat="1" x14ac:dyDescent="0.25">
      <c r="A32" s="75"/>
      <c r="B32" s="70">
        <v>16</v>
      </c>
      <c r="C32" s="68" t="s">
        <v>72</v>
      </c>
      <c r="D32" s="117">
        <v>8</v>
      </c>
      <c r="E32" s="117" t="s">
        <v>173</v>
      </c>
      <c r="F32" s="5">
        <v>13</v>
      </c>
      <c r="G32" s="141">
        <f t="shared" si="0"/>
        <v>32.5</v>
      </c>
      <c r="H32" s="141">
        <f t="shared" si="1"/>
        <v>19</v>
      </c>
    </row>
    <row r="33" spans="1:18" x14ac:dyDescent="0.25">
      <c r="A33" s="75"/>
      <c r="B33" s="70">
        <v>17</v>
      </c>
      <c r="C33" s="68" t="s">
        <v>73</v>
      </c>
      <c r="D33" s="117">
        <v>8</v>
      </c>
      <c r="E33" s="5" t="s">
        <v>173</v>
      </c>
      <c r="F33" s="5">
        <v>15</v>
      </c>
      <c r="G33" s="141">
        <f t="shared" si="0"/>
        <v>37.5</v>
      </c>
      <c r="H33" s="141">
        <f t="shared" si="1"/>
        <v>13</v>
      </c>
      <c r="I33" s="27"/>
      <c r="J33"/>
      <c r="K33"/>
      <c r="L33"/>
      <c r="M33"/>
      <c r="N33"/>
      <c r="O33"/>
      <c r="P33"/>
      <c r="Q33"/>
      <c r="R33"/>
    </row>
    <row r="34" spans="1:18" x14ac:dyDescent="0.25">
      <c r="A34" s="75"/>
      <c r="B34" s="70">
        <v>18</v>
      </c>
      <c r="C34" s="68" t="s">
        <v>74</v>
      </c>
      <c r="D34" s="117">
        <v>8</v>
      </c>
      <c r="E34" s="5" t="s">
        <v>173</v>
      </c>
      <c r="F34" s="5">
        <v>19</v>
      </c>
      <c r="G34" s="141">
        <f t="shared" si="0"/>
        <v>47.5</v>
      </c>
      <c r="H34" s="141">
        <f t="shared" si="1"/>
        <v>8</v>
      </c>
      <c r="I34" s="27"/>
      <c r="J34"/>
      <c r="K34"/>
      <c r="L34"/>
      <c r="M34"/>
      <c r="N34"/>
      <c r="O34"/>
      <c r="P34"/>
      <c r="Q34"/>
      <c r="R34"/>
    </row>
    <row r="35" spans="1:18" x14ac:dyDescent="0.25">
      <c r="A35" s="75"/>
      <c r="B35" s="70">
        <v>19</v>
      </c>
      <c r="C35" s="68" t="s">
        <v>75</v>
      </c>
      <c r="D35" s="117">
        <v>8</v>
      </c>
      <c r="E35" s="5" t="s">
        <v>173</v>
      </c>
      <c r="F35" s="5">
        <v>9</v>
      </c>
      <c r="G35" s="141">
        <f t="shared" si="0"/>
        <v>22.5</v>
      </c>
      <c r="H35" s="141">
        <f t="shared" si="1"/>
        <v>25</v>
      </c>
      <c r="I35" s="27"/>
      <c r="J35"/>
      <c r="K35"/>
      <c r="L35"/>
      <c r="M35"/>
      <c r="N35"/>
      <c r="O35"/>
      <c r="P35"/>
      <c r="Q35"/>
      <c r="R35"/>
    </row>
    <row r="36" spans="1:18" s="27" customFormat="1" x14ac:dyDescent="0.25">
      <c r="A36" s="75"/>
      <c r="B36" s="70">
        <v>20</v>
      </c>
      <c r="C36" s="68" t="s">
        <v>76</v>
      </c>
      <c r="D36" s="117">
        <v>8</v>
      </c>
      <c r="E36" s="5" t="s">
        <v>173</v>
      </c>
      <c r="F36" s="5">
        <v>12</v>
      </c>
      <c r="G36" s="141">
        <f t="shared" si="0"/>
        <v>30</v>
      </c>
      <c r="H36" s="141">
        <f t="shared" si="1"/>
        <v>20</v>
      </c>
    </row>
    <row r="37" spans="1:18" x14ac:dyDescent="0.25">
      <c r="A37" s="75"/>
      <c r="B37" s="70">
        <v>21</v>
      </c>
      <c r="C37" s="68" t="s">
        <v>77</v>
      </c>
      <c r="D37" s="117">
        <v>8</v>
      </c>
      <c r="E37" s="5" t="s">
        <v>173</v>
      </c>
      <c r="F37" s="5">
        <v>11</v>
      </c>
      <c r="G37" s="141">
        <f t="shared" si="0"/>
        <v>27.5</v>
      </c>
      <c r="H37" s="141">
        <f t="shared" si="1"/>
        <v>23</v>
      </c>
      <c r="I37" s="27"/>
      <c r="J37"/>
      <c r="K37"/>
      <c r="L37"/>
      <c r="M37"/>
      <c r="N37"/>
      <c r="O37"/>
      <c r="P37"/>
      <c r="Q37"/>
      <c r="R37"/>
    </row>
    <row r="38" spans="1:18" x14ac:dyDescent="0.25">
      <c r="A38" s="75"/>
      <c r="B38" s="70">
        <v>22</v>
      </c>
      <c r="C38" s="68" t="s">
        <v>78</v>
      </c>
      <c r="D38" s="117">
        <v>8</v>
      </c>
      <c r="E38" s="5" t="s">
        <v>173</v>
      </c>
      <c r="F38" s="5">
        <v>12</v>
      </c>
      <c r="G38" s="141">
        <f t="shared" si="0"/>
        <v>30</v>
      </c>
      <c r="H38" s="141">
        <f t="shared" si="1"/>
        <v>20</v>
      </c>
      <c r="I38" s="27"/>
      <c r="J38"/>
      <c r="K38"/>
      <c r="L38"/>
      <c r="M38"/>
      <c r="N38"/>
      <c r="O38"/>
      <c r="P38"/>
      <c r="Q38"/>
      <c r="R38"/>
    </row>
    <row r="39" spans="1:18" x14ac:dyDescent="0.25">
      <c r="A39" s="75"/>
      <c r="B39" s="70">
        <v>23</v>
      </c>
      <c r="C39" s="68" t="s">
        <v>79</v>
      </c>
      <c r="D39" s="117">
        <v>8</v>
      </c>
      <c r="E39" s="5" t="s">
        <v>173</v>
      </c>
      <c r="F39" s="5">
        <v>8</v>
      </c>
      <c r="G39" s="141">
        <f t="shared" si="0"/>
        <v>20</v>
      </c>
      <c r="H39" s="141">
        <f t="shared" si="1"/>
        <v>26</v>
      </c>
      <c r="I39" s="27"/>
      <c r="J39"/>
      <c r="K39"/>
      <c r="L39"/>
      <c r="M39"/>
      <c r="N39"/>
      <c r="O39"/>
      <c r="P39"/>
      <c r="Q39"/>
      <c r="R39"/>
    </row>
    <row r="40" spans="1:18" x14ac:dyDescent="0.25">
      <c r="A40" s="75"/>
      <c r="B40" s="70">
        <v>24</v>
      </c>
      <c r="C40" s="68" t="s">
        <v>80</v>
      </c>
      <c r="D40" s="117">
        <v>8</v>
      </c>
      <c r="E40" s="5" t="s">
        <v>173</v>
      </c>
      <c r="F40" s="5">
        <v>11</v>
      </c>
      <c r="G40" s="141">
        <f t="shared" si="0"/>
        <v>27.5</v>
      </c>
      <c r="H40" s="141">
        <f t="shared" si="1"/>
        <v>23</v>
      </c>
      <c r="I40" s="27"/>
      <c r="J40"/>
      <c r="K40"/>
      <c r="L40"/>
      <c r="M40"/>
      <c r="N40"/>
      <c r="O40"/>
      <c r="P40"/>
      <c r="Q40"/>
      <c r="R40"/>
    </row>
    <row r="41" spans="1:18" x14ac:dyDescent="0.25">
      <c r="A41" s="134"/>
      <c r="B41" s="70">
        <v>25</v>
      </c>
      <c r="C41" s="68" t="s">
        <v>81</v>
      </c>
      <c r="D41" s="131">
        <v>8</v>
      </c>
      <c r="E41" s="131" t="s">
        <v>173</v>
      </c>
      <c r="F41" s="131">
        <v>14</v>
      </c>
      <c r="G41" s="141">
        <f t="shared" si="0"/>
        <v>35</v>
      </c>
      <c r="H41" s="141">
        <f t="shared" si="1"/>
        <v>15</v>
      </c>
      <c r="I41" s="27"/>
      <c r="J41"/>
      <c r="K41"/>
      <c r="L41"/>
      <c r="M41"/>
      <c r="N41"/>
      <c r="O41"/>
      <c r="P41"/>
      <c r="Q41"/>
      <c r="R41"/>
    </row>
    <row r="42" spans="1:18" s="108" customFormat="1" x14ac:dyDescent="0.25">
      <c r="A42" s="75"/>
      <c r="B42" s="70">
        <v>26</v>
      </c>
      <c r="C42" s="135" t="s">
        <v>197</v>
      </c>
      <c r="D42" s="117">
        <v>8</v>
      </c>
      <c r="E42" s="136" t="s">
        <v>182</v>
      </c>
      <c r="F42" s="117">
        <v>25</v>
      </c>
      <c r="G42" s="142">
        <f t="shared" si="0"/>
        <v>62.5</v>
      </c>
      <c r="H42" s="142">
        <f t="shared" si="1"/>
        <v>1</v>
      </c>
    </row>
    <row r="43" spans="1:18" s="48" customFormat="1" x14ac:dyDescent="0.25">
      <c r="A43" s="76"/>
      <c r="B43" s="47"/>
      <c r="C43" s="47"/>
      <c r="D43" s="72"/>
      <c r="E43" s="72"/>
      <c r="F43" s="46"/>
      <c r="G43" s="29"/>
      <c r="H43" s="5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s="48" customFormat="1" x14ac:dyDescent="0.25">
      <c r="A44" s="76"/>
      <c r="B44" s="47"/>
      <c r="C44" s="47"/>
      <c r="D44" s="72"/>
      <c r="E44" s="72"/>
      <c r="F44" s="46"/>
      <c r="G44" s="29"/>
      <c r="H44" s="5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s="40" customFormat="1" ht="15.75" x14ac:dyDescent="0.25">
      <c r="A45" s="73"/>
      <c r="C45" s="49"/>
      <c r="D45" s="62"/>
      <c r="E45" s="62"/>
      <c r="F45" s="62"/>
      <c r="G45" s="65"/>
      <c r="H45" s="66"/>
      <c r="I45" s="61"/>
      <c r="J45" s="61"/>
      <c r="K45" s="61"/>
    </row>
    <row r="46" spans="1:18" s="85" customFormat="1" ht="15.75" x14ac:dyDescent="0.25">
      <c r="A46" s="108"/>
      <c r="B46" s="85" t="s">
        <v>7</v>
      </c>
      <c r="C46" s="24"/>
      <c r="D46" s="18" t="s">
        <v>203</v>
      </c>
      <c r="E46" s="21"/>
      <c r="F46" s="18"/>
      <c r="G46" s="19"/>
      <c r="H46" s="91"/>
      <c r="I46" s="9"/>
      <c r="J46" s="29"/>
      <c r="K46" s="9"/>
    </row>
    <row r="47" spans="1:18" s="89" customFormat="1" ht="15.75" x14ac:dyDescent="0.25">
      <c r="A47" s="85"/>
      <c r="B47" s="148" t="s">
        <v>204</v>
      </c>
      <c r="C47" s="148"/>
      <c r="D47" s="148"/>
      <c r="E47" s="148"/>
      <c r="F47" s="148"/>
      <c r="G47" s="148"/>
      <c r="H47" s="148"/>
      <c r="I47" s="148"/>
      <c r="J47" s="148"/>
      <c r="K47" s="20"/>
    </row>
    <row r="48" spans="1:18" s="85" customFormat="1" ht="15.75" x14ac:dyDescent="0.25">
      <c r="A48" s="89"/>
      <c r="B48" s="161" t="s">
        <v>208</v>
      </c>
      <c r="C48" s="161"/>
      <c r="D48" s="161"/>
      <c r="E48" s="161"/>
      <c r="F48" s="161"/>
      <c r="G48" s="161"/>
      <c r="H48" s="161"/>
      <c r="I48" s="161"/>
      <c r="J48" s="161"/>
      <c r="K48" s="60"/>
    </row>
    <row r="49" spans="1:18" s="85" customFormat="1" ht="15.75" x14ac:dyDescent="0.25">
      <c r="B49" s="161" t="s">
        <v>205</v>
      </c>
      <c r="C49" s="161"/>
      <c r="D49" s="161"/>
      <c r="E49" s="161"/>
      <c r="F49" s="161"/>
      <c r="G49" s="161"/>
      <c r="H49" s="161"/>
      <c r="I49" s="161"/>
      <c r="J49" s="161"/>
      <c r="K49" s="60"/>
    </row>
    <row r="50" spans="1:18" s="85" customFormat="1" ht="15.75" x14ac:dyDescent="0.25">
      <c r="B50" s="161" t="s">
        <v>206</v>
      </c>
      <c r="C50" s="161"/>
      <c r="D50" s="161"/>
      <c r="E50" s="161"/>
      <c r="F50" s="161"/>
      <c r="G50" s="161"/>
      <c r="H50" s="161"/>
      <c r="I50" s="161"/>
      <c r="J50" s="161"/>
      <c r="K50" s="60"/>
    </row>
    <row r="51" spans="1:18" s="85" customFormat="1" ht="15.75" x14ac:dyDescent="0.25">
      <c r="B51" s="161" t="s">
        <v>207</v>
      </c>
      <c r="C51" s="161"/>
      <c r="D51" s="161"/>
      <c r="E51" s="161"/>
      <c r="F51" s="161"/>
      <c r="G51" s="161"/>
      <c r="H51" s="161"/>
      <c r="I51" s="161"/>
      <c r="J51" s="161"/>
      <c r="K51" s="60"/>
    </row>
    <row r="52" spans="1:18" s="48" customFormat="1" x14ac:dyDescent="0.25">
      <c r="A52" s="76"/>
      <c r="B52" s="47"/>
      <c r="C52" s="47"/>
      <c r="D52" s="72"/>
      <c r="E52" s="72"/>
      <c r="F52" s="46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s="48" customFormat="1" x14ac:dyDescent="0.25">
      <c r="A53" s="76"/>
      <c r="B53" s="47"/>
      <c r="C53" s="47"/>
      <c r="D53" s="72"/>
      <c r="E53" s="72"/>
      <c r="F53" s="46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s="48" customFormat="1" x14ac:dyDescent="0.25">
      <c r="A54" s="76"/>
      <c r="B54" s="47"/>
      <c r="C54" s="47"/>
      <c r="D54" s="72"/>
      <c r="E54" s="72"/>
      <c r="F54" s="4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s="48" customFormat="1" x14ac:dyDescent="0.25">
      <c r="A55" s="76"/>
      <c r="B55" s="47"/>
      <c r="C55" s="47"/>
      <c r="D55" s="72"/>
      <c r="E55" s="72"/>
      <c r="F55" s="4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s="48" customFormat="1" x14ac:dyDescent="0.25">
      <c r="A56" s="76"/>
      <c r="B56" s="47"/>
      <c r="C56" s="47"/>
      <c r="D56" s="72"/>
      <c r="E56" s="72"/>
      <c r="F56" s="46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s="48" customFormat="1" x14ac:dyDescent="0.25">
      <c r="A57" s="76"/>
      <c r="B57" s="47"/>
      <c r="C57" s="47"/>
      <c r="D57" s="72"/>
      <c r="E57" s="72"/>
      <c r="F57" s="46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s="48" customFormat="1" x14ac:dyDescent="0.25">
      <c r="A58" s="76"/>
      <c r="B58" s="47"/>
      <c r="C58" s="47"/>
      <c r="D58" s="72"/>
      <c r="E58" s="72"/>
      <c r="F58" s="46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s="48" customFormat="1" x14ac:dyDescent="0.25">
      <c r="A59" s="76"/>
      <c r="B59" s="47"/>
      <c r="C59" s="47"/>
      <c r="D59" s="72"/>
      <c r="E59" s="72"/>
      <c r="F59" s="46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s="48" customFormat="1" x14ac:dyDescent="0.25">
      <c r="A60" s="76"/>
      <c r="B60" s="47"/>
      <c r="C60" s="47"/>
      <c r="D60" s="72"/>
      <c r="E60" s="72"/>
      <c r="F60" s="46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s="48" customFormat="1" x14ac:dyDescent="0.25">
      <c r="A61" s="76"/>
      <c r="B61" s="47"/>
      <c r="C61" s="47"/>
      <c r="D61" s="72"/>
      <c r="E61" s="72"/>
      <c r="F61" s="46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s="48" customFormat="1" x14ac:dyDescent="0.25">
      <c r="A62" s="76"/>
      <c r="B62" s="47"/>
      <c r="C62" s="47"/>
      <c r="D62" s="72"/>
      <c r="E62" s="72"/>
      <c r="F62" s="46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s="48" customFormat="1" x14ac:dyDescent="0.25">
      <c r="A63" s="76"/>
      <c r="B63" s="47"/>
      <c r="C63" s="47"/>
      <c r="D63" s="72"/>
      <c r="E63" s="72"/>
      <c r="F63" s="46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s="48" customFormat="1" x14ac:dyDescent="0.25">
      <c r="A64" s="76"/>
      <c r="B64" s="47"/>
      <c r="C64" s="47"/>
      <c r="D64" s="72"/>
      <c r="E64" s="72"/>
      <c r="F64" s="46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s="48" customFormat="1" x14ac:dyDescent="0.25">
      <c r="A65" s="76"/>
      <c r="B65" s="47"/>
      <c r="C65" s="47"/>
      <c r="D65" s="72"/>
      <c r="E65" s="72"/>
      <c r="F65" s="46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48" customFormat="1" x14ac:dyDescent="0.25">
      <c r="A66" s="76"/>
      <c r="B66" s="47"/>
      <c r="C66" s="47"/>
      <c r="D66" s="72"/>
      <c r="E66" s="72"/>
      <c r="F66" s="46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48" customFormat="1" x14ac:dyDescent="0.25">
      <c r="A67" s="76"/>
      <c r="B67" s="47"/>
      <c r="C67" s="47"/>
      <c r="D67" s="72"/>
      <c r="E67" s="72"/>
      <c r="F67" s="4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s="48" customFormat="1" x14ac:dyDescent="0.25">
      <c r="A68" s="76"/>
      <c r="B68" s="47"/>
      <c r="C68" s="47"/>
      <c r="D68" s="72"/>
      <c r="E68" s="72"/>
      <c r="F68" s="4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s="48" customFormat="1" x14ac:dyDescent="0.25">
      <c r="A69" s="76"/>
      <c r="B69" s="47"/>
      <c r="C69" s="47"/>
      <c r="D69" s="72"/>
      <c r="E69" s="72"/>
      <c r="F69" s="4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s="48" customFormat="1" x14ac:dyDescent="0.25">
      <c r="A70" s="76"/>
      <c r="B70" s="47"/>
      <c r="C70" s="47"/>
      <c r="D70" s="72"/>
      <c r="E70" s="72"/>
      <c r="F70" s="46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s="48" customFormat="1" x14ac:dyDescent="0.25">
      <c r="A71" s="76"/>
      <c r="B71" s="47"/>
      <c r="C71" s="47"/>
      <c r="D71" s="72"/>
      <c r="E71" s="72"/>
      <c r="F71" s="46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48" customFormat="1" x14ac:dyDescent="0.25">
      <c r="A72" s="76"/>
      <c r="B72" s="47"/>
      <c r="C72" s="47"/>
      <c r="D72" s="72"/>
      <c r="E72" s="72"/>
      <c r="F72" s="46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48" customFormat="1" x14ac:dyDescent="0.25">
      <c r="A73" s="76"/>
      <c r="B73" s="47"/>
      <c r="C73" s="47"/>
      <c r="D73" s="62"/>
      <c r="E73" s="62"/>
      <c r="F73" s="2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</sheetData>
  <mergeCells count="12">
    <mergeCell ref="B47:J47"/>
    <mergeCell ref="B48:J48"/>
    <mergeCell ref="B49:J49"/>
    <mergeCell ref="B50:J50"/>
    <mergeCell ref="B51:J51"/>
    <mergeCell ref="B12:R13"/>
    <mergeCell ref="B1:R1"/>
    <mergeCell ref="B2:R2"/>
    <mergeCell ref="B3:R3"/>
    <mergeCell ref="B4:R4"/>
    <mergeCell ref="B7:J7"/>
    <mergeCell ref="B9:J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opLeftCell="A24" workbookViewId="0">
      <selection activeCell="A35" sqref="A35:XFD40"/>
    </sheetView>
  </sheetViews>
  <sheetFormatPr defaultRowHeight="15" x14ac:dyDescent="0.25"/>
  <cols>
    <col min="1" max="1" width="9.28515625" style="17"/>
    <col min="2" max="2" width="9.28515625" style="13"/>
    <col min="3" max="3" width="10.7109375" style="27" customWidth="1"/>
    <col min="4" max="4" width="16.7109375" style="35" customWidth="1"/>
    <col min="5" max="5" width="16.7109375" style="33" customWidth="1"/>
    <col min="6" max="6" width="16.7109375" style="35" customWidth="1"/>
    <col min="7" max="7" width="11.5703125" style="37" customWidth="1"/>
    <col min="8" max="8" width="12.5703125" style="37" customWidth="1"/>
    <col min="9" max="11" width="9.28515625" style="27"/>
    <col min="12" max="12" width="11.7109375" style="27" customWidth="1"/>
    <col min="13" max="14" width="9.28515625" style="27"/>
    <col min="15" max="15" width="8.85546875" style="108"/>
  </cols>
  <sheetData>
    <row r="1" spans="1:15" s="85" customFormat="1" ht="21.75" customHeight="1" x14ac:dyDescent="0.25">
      <c r="A1" s="104"/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s="85" customFormat="1" ht="15.75" x14ac:dyDescent="0.25">
      <c r="A2" s="104"/>
      <c r="B2" s="146" t="s">
        <v>13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s="85" customFormat="1" ht="15.75" x14ac:dyDescent="0.25">
      <c r="A3" s="104"/>
      <c r="B3" s="146" t="s">
        <v>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s="85" customFormat="1" ht="15.75" x14ac:dyDescent="0.25">
      <c r="A4" s="104"/>
      <c r="B4" s="146" t="s">
        <v>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s="85" customFormat="1" ht="15.75" x14ac:dyDescent="0.25">
      <c r="A5" s="104"/>
      <c r="B5" s="32" t="s">
        <v>14</v>
      </c>
      <c r="C5" s="45"/>
      <c r="D5" s="109"/>
      <c r="E5" s="109"/>
      <c r="F5" s="109"/>
      <c r="G5" s="32"/>
      <c r="H5" s="22"/>
      <c r="I5" s="122"/>
      <c r="J5" s="122"/>
      <c r="K5" s="122"/>
      <c r="L5" s="122"/>
      <c r="M5" s="122"/>
      <c r="N5" s="122"/>
      <c r="O5" s="138"/>
    </row>
    <row r="6" spans="1:15" s="85" customFormat="1" ht="15.75" x14ac:dyDescent="0.25">
      <c r="A6" s="104"/>
      <c r="B6" s="32"/>
      <c r="C6" s="45"/>
      <c r="D6" s="109"/>
      <c r="E6" s="109"/>
      <c r="F6" s="109"/>
      <c r="G6" s="32"/>
      <c r="H6" s="22"/>
      <c r="I6" s="122"/>
      <c r="J6" s="122"/>
      <c r="K6" s="122"/>
      <c r="L6" s="122"/>
      <c r="M6" s="122"/>
      <c r="N6" s="122"/>
      <c r="O6" s="138"/>
    </row>
    <row r="7" spans="1:15" s="85" customFormat="1" ht="15.75" x14ac:dyDescent="0.25">
      <c r="A7" s="104"/>
      <c r="B7" s="147" t="s">
        <v>16</v>
      </c>
      <c r="C7" s="147"/>
      <c r="D7" s="147"/>
      <c r="E7" s="147"/>
      <c r="F7" s="147"/>
      <c r="G7" s="147"/>
      <c r="H7" s="147"/>
      <c r="I7" s="147"/>
      <c r="J7" s="147"/>
      <c r="K7" s="122"/>
      <c r="L7" s="122"/>
      <c r="M7" s="122"/>
      <c r="N7" s="122"/>
      <c r="O7" s="138"/>
    </row>
    <row r="8" spans="1:15" s="85" customFormat="1" ht="15.75" x14ac:dyDescent="0.25">
      <c r="A8" s="104"/>
      <c r="B8" s="32"/>
      <c r="C8" s="45"/>
      <c r="D8" s="109"/>
      <c r="E8" s="109"/>
      <c r="F8" s="109"/>
      <c r="G8" s="32"/>
      <c r="H8" s="22"/>
      <c r="I8" s="122"/>
      <c r="J8" s="122"/>
      <c r="K8" s="122"/>
      <c r="L8" s="122"/>
      <c r="M8" s="122"/>
      <c r="N8" s="122"/>
      <c r="O8" s="138"/>
    </row>
    <row r="9" spans="1:15" s="85" customFormat="1" ht="15.75" x14ac:dyDescent="0.25">
      <c r="A9" s="104"/>
      <c r="B9" s="147" t="s">
        <v>9</v>
      </c>
      <c r="C9" s="147"/>
      <c r="D9" s="147"/>
      <c r="E9" s="147"/>
      <c r="F9" s="147"/>
      <c r="G9" s="147"/>
      <c r="H9" s="147"/>
      <c r="I9" s="147"/>
      <c r="J9" s="147"/>
      <c r="K9" s="122"/>
      <c r="L9" s="122"/>
      <c r="M9" s="122"/>
      <c r="N9" s="122"/>
      <c r="O9" s="138"/>
    </row>
    <row r="10" spans="1:15" s="85" customFormat="1" ht="15.75" x14ac:dyDescent="0.25">
      <c r="A10" s="104"/>
      <c r="B10" s="32" t="s">
        <v>10</v>
      </c>
      <c r="C10" s="45"/>
      <c r="D10" s="14"/>
      <c r="E10" s="14"/>
      <c r="F10" s="14"/>
      <c r="G10" s="32"/>
      <c r="H10" s="22"/>
      <c r="I10" s="122"/>
      <c r="J10" s="122"/>
      <c r="K10" s="122"/>
      <c r="L10" s="122"/>
      <c r="M10" s="122"/>
      <c r="N10" s="122"/>
      <c r="O10" s="138"/>
    </row>
    <row r="11" spans="1:15" s="85" customFormat="1" ht="15.75" x14ac:dyDescent="0.25">
      <c r="A11" s="104"/>
      <c r="B11" s="32"/>
      <c r="C11" s="45"/>
      <c r="D11" s="109"/>
      <c r="E11" s="109"/>
      <c r="F11" s="109"/>
      <c r="G11" s="32"/>
      <c r="H11" s="22"/>
      <c r="I11" s="122"/>
      <c r="J11" s="122"/>
      <c r="K11" s="122"/>
      <c r="L11" s="122"/>
      <c r="M11" s="122"/>
      <c r="N11" s="122"/>
      <c r="O11" s="138"/>
    </row>
    <row r="12" spans="1:15" s="85" customFormat="1" ht="15.75" x14ac:dyDescent="0.25">
      <c r="A12" s="104"/>
      <c r="B12" s="144" t="s">
        <v>15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s="85" customFormat="1" ht="15.75" x14ac:dyDescent="0.25">
      <c r="A13" s="10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s="85" customFormat="1" ht="16.5" thickBot="1" x14ac:dyDescent="0.3">
      <c r="A14" s="103"/>
      <c r="B14" s="25"/>
      <c r="C14" s="36"/>
      <c r="D14" s="34"/>
      <c r="E14" s="34"/>
      <c r="F14" s="34"/>
      <c r="G14" s="38"/>
      <c r="H14" s="96"/>
      <c r="I14" s="30"/>
      <c r="J14" s="30"/>
      <c r="K14" s="30"/>
      <c r="L14" s="30"/>
      <c r="M14" s="30"/>
      <c r="N14" s="30"/>
      <c r="O14" s="30"/>
    </row>
    <row r="15" spans="1:15" s="26" customFormat="1" ht="15.75" customHeight="1" x14ac:dyDescent="0.25">
      <c r="A15" s="65"/>
      <c r="B15" s="58" t="s">
        <v>2</v>
      </c>
      <c r="C15" s="55" t="s">
        <v>11</v>
      </c>
      <c r="D15" s="31"/>
      <c r="E15" s="31"/>
      <c r="F15" s="31"/>
      <c r="G15" s="31"/>
      <c r="H15" s="39"/>
    </row>
    <row r="16" spans="1:15" s="26" customFormat="1" ht="81" customHeight="1" x14ac:dyDescent="0.25">
      <c r="A16" s="65"/>
      <c r="B16" s="57"/>
      <c r="C16" s="56" t="s">
        <v>3</v>
      </c>
      <c r="D16" s="10" t="s">
        <v>4</v>
      </c>
      <c r="E16" s="10" t="s">
        <v>5</v>
      </c>
      <c r="F16" s="10" t="s">
        <v>6</v>
      </c>
      <c r="G16" s="10" t="s">
        <v>12</v>
      </c>
      <c r="H16" s="10" t="s">
        <v>201</v>
      </c>
    </row>
    <row r="17" spans="1:15" s="26" customFormat="1" ht="15.75" x14ac:dyDescent="0.25">
      <c r="A17" s="111"/>
      <c r="B17" s="120">
        <v>1</v>
      </c>
      <c r="C17" s="118" t="s">
        <v>66</v>
      </c>
      <c r="D17" s="112">
        <v>9</v>
      </c>
      <c r="E17" s="137" t="s">
        <v>186</v>
      </c>
      <c r="F17" s="15">
        <v>39</v>
      </c>
      <c r="G17" s="139">
        <f>F17*100/60</f>
        <v>65</v>
      </c>
      <c r="H17" s="139">
        <f>RANK(G17,$G$17:$G$33,0)</f>
        <v>4</v>
      </c>
    </row>
    <row r="18" spans="1:15" s="26" customFormat="1" ht="15.75" x14ac:dyDescent="0.25">
      <c r="A18" s="126"/>
      <c r="B18" s="120">
        <v>2</v>
      </c>
      <c r="C18" s="118" t="s">
        <v>67</v>
      </c>
      <c r="D18" s="112">
        <v>9</v>
      </c>
      <c r="E18" s="137" t="s">
        <v>191</v>
      </c>
      <c r="F18" s="15">
        <v>49</v>
      </c>
      <c r="G18" s="139">
        <f t="shared" ref="G18:G33" si="0">F18*100/60</f>
        <v>81.666666666666671</v>
      </c>
      <c r="H18" s="139">
        <f t="shared" ref="H18:H33" si="1">RANK(G18,$G$17:$G$33,0)</f>
        <v>2</v>
      </c>
    </row>
    <row r="19" spans="1:15" s="26" customFormat="1" ht="15.75" x14ac:dyDescent="0.25">
      <c r="A19" s="126"/>
      <c r="B19" s="120">
        <v>3</v>
      </c>
      <c r="C19" s="118" t="s">
        <v>68</v>
      </c>
      <c r="D19" s="112">
        <v>9</v>
      </c>
      <c r="E19" s="137" t="s">
        <v>182</v>
      </c>
      <c r="F19" s="15">
        <v>34</v>
      </c>
      <c r="G19" s="139">
        <f t="shared" si="0"/>
        <v>56.666666666666664</v>
      </c>
      <c r="H19" s="139">
        <f t="shared" si="1"/>
        <v>6</v>
      </c>
    </row>
    <row r="20" spans="1:15" s="26" customFormat="1" ht="15.75" x14ac:dyDescent="0.25">
      <c r="A20" s="126"/>
      <c r="B20" s="120">
        <v>4</v>
      </c>
      <c r="C20" s="118" t="s">
        <v>69</v>
      </c>
      <c r="D20" s="112">
        <v>9</v>
      </c>
      <c r="E20" s="137" t="s">
        <v>191</v>
      </c>
      <c r="F20" s="15">
        <v>47</v>
      </c>
      <c r="G20" s="139">
        <f t="shared" si="0"/>
        <v>78.333333333333329</v>
      </c>
      <c r="H20" s="139">
        <f t="shared" si="1"/>
        <v>3</v>
      </c>
    </row>
    <row r="21" spans="1:15" s="26" customFormat="1" ht="15.75" x14ac:dyDescent="0.25">
      <c r="A21" s="126"/>
      <c r="B21" s="120">
        <v>5</v>
      </c>
      <c r="C21" s="118" t="s">
        <v>70</v>
      </c>
      <c r="D21" s="112">
        <v>9</v>
      </c>
      <c r="E21" s="137" t="s">
        <v>191</v>
      </c>
      <c r="F21" s="15">
        <v>50</v>
      </c>
      <c r="G21" s="139">
        <f t="shared" si="0"/>
        <v>83.333333333333329</v>
      </c>
      <c r="H21" s="139">
        <f t="shared" si="1"/>
        <v>1</v>
      </c>
    </row>
    <row r="22" spans="1:15" s="26" customFormat="1" ht="15.75" x14ac:dyDescent="0.25">
      <c r="A22" s="126"/>
      <c r="B22" s="120">
        <v>6</v>
      </c>
      <c r="C22" s="118" t="s">
        <v>130</v>
      </c>
      <c r="D22" s="112">
        <v>9</v>
      </c>
      <c r="E22" s="112" t="s">
        <v>173</v>
      </c>
      <c r="F22" s="15">
        <v>27</v>
      </c>
      <c r="G22" s="139">
        <f t="shared" si="0"/>
        <v>45</v>
      </c>
      <c r="H22" s="139">
        <f t="shared" si="1"/>
        <v>10</v>
      </c>
    </row>
    <row r="23" spans="1:15" s="26" customFormat="1" ht="15.75" x14ac:dyDescent="0.25">
      <c r="A23" s="125"/>
      <c r="B23" s="120">
        <v>7</v>
      </c>
      <c r="C23" s="118" t="s">
        <v>131</v>
      </c>
      <c r="D23" s="112">
        <v>9</v>
      </c>
      <c r="E23" s="112" t="s">
        <v>173</v>
      </c>
      <c r="F23" s="15">
        <v>23</v>
      </c>
      <c r="G23" s="139">
        <f t="shared" si="0"/>
        <v>38.333333333333336</v>
      </c>
      <c r="H23" s="139">
        <f t="shared" si="1"/>
        <v>13</v>
      </c>
    </row>
    <row r="24" spans="1:15" s="26" customFormat="1" ht="15.75" x14ac:dyDescent="0.25">
      <c r="A24" s="123"/>
      <c r="B24" s="120">
        <v>8</v>
      </c>
      <c r="C24" s="118" t="s">
        <v>132</v>
      </c>
      <c r="D24" s="112">
        <v>9</v>
      </c>
      <c r="E24" s="112" t="s">
        <v>173</v>
      </c>
      <c r="F24" s="15">
        <v>25</v>
      </c>
      <c r="G24" s="139">
        <f t="shared" si="0"/>
        <v>41.666666666666664</v>
      </c>
      <c r="H24" s="139">
        <f t="shared" si="1"/>
        <v>12</v>
      </c>
    </row>
    <row r="25" spans="1:15" s="26" customFormat="1" ht="15.75" x14ac:dyDescent="0.25">
      <c r="A25" s="123"/>
      <c r="B25" s="120">
        <v>9</v>
      </c>
      <c r="C25" s="118" t="s">
        <v>133</v>
      </c>
      <c r="D25" s="112">
        <v>9</v>
      </c>
      <c r="E25" s="112" t="s">
        <v>173</v>
      </c>
      <c r="F25" s="15">
        <v>23</v>
      </c>
      <c r="G25" s="139">
        <f t="shared" si="0"/>
        <v>38.333333333333336</v>
      </c>
      <c r="H25" s="139">
        <f t="shared" si="1"/>
        <v>13</v>
      </c>
    </row>
    <row r="26" spans="1:15" s="26" customFormat="1" ht="15.75" x14ac:dyDescent="0.25">
      <c r="A26" s="123"/>
      <c r="B26" s="120">
        <v>10</v>
      </c>
      <c r="C26" s="118" t="s">
        <v>134</v>
      </c>
      <c r="D26" s="112">
        <v>9</v>
      </c>
      <c r="E26" s="112" t="s">
        <v>173</v>
      </c>
      <c r="F26" s="15">
        <v>17</v>
      </c>
      <c r="G26" s="139">
        <f t="shared" si="0"/>
        <v>28.333333333333332</v>
      </c>
      <c r="H26" s="139">
        <f t="shared" si="1"/>
        <v>15</v>
      </c>
    </row>
    <row r="27" spans="1:15" s="26" customFormat="1" ht="15.75" x14ac:dyDescent="0.25">
      <c r="A27" s="123"/>
      <c r="B27" s="120">
        <v>11</v>
      </c>
      <c r="C27" s="118" t="s">
        <v>135</v>
      </c>
      <c r="D27" s="112">
        <v>9</v>
      </c>
      <c r="E27" s="112" t="s">
        <v>173</v>
      </c>
      <c r="F27" s="15">
        <v>29</v>
      </c>
      <c r="G27" s="139">
        <f t="shared" si="0"/>
        <v>48.333333333333336</v>
      </c>
      <c r="H27" s="139">
        <f t="shared" si="1"/>
        <v>9</v>
      </c>
    </row>
    <row r="28" spans="1:15" s="26" customFormat="1" ht="15.75" x14ac:dyDescent="0.25">
      <c r="A28" s="123"/>
      <c r="B28" s="120">
        <v>12</v>
      </c>
      <c r="C28" s="118" t="s">
        <v>136</v>
      </c>
      <c r="D28" s="112">
        <v>9</v>
      </c>
      <c r="E28" s="137" t="s">
        <v>182</v>
      </c>
      <c r="F28" s="15">
        <v>31</v>
      </c>
      <c r="G28" s="139">
        <f t="shared" si="0"/>
        <v>51.666666666666664</v>
      </c>
      <c r="H28" s="139">
        <f t="shared" si="1"/>
        <v>7</v>
      </c>
    </row>
    <row r="29" spans="1:15" s="26" customFormat="1" ht="15.75" x14ac:dyDescent="0.25">
      <c r="A29" s="123"/>
      <c r="B29" s="120">
        <v>13</v>
      </c>
      <c r="C29" s="118" t="s">
        <v>137</v>
      </c>
      <c r="D29" s="112">
        <v>9</v>
      </c>
      <c r="E29" s="112" t="s">
        <v>173</v>
      </c>
      <c r="F29" s="15">
        <v>17</v>
      </c>
      <c r="G29" s="139">
        <f t="shared" si="0"/>
        <v>28.333333333333332</v>
      </c>
      <c r="H29" s="139">
        <f t="shared" si="1"/>
        <v>15</v>
      </c>
    </row>
    <row r="30" spans="1:15" s="26" customFormat="1" ht="15.75" x14ac:dyDescent="0.25">
      <c r="A30" s="123"/>
      <c r="B30" s="120">
        <v>14</v>
      </c>
      <c r="C30" s="118" t="s">
        <v>138</v>
      </c>
      <c r="D30" s="112">
        <v>9</v>
      </c>
      <c r="E30" s="137" t="s">
        <v>182</v>
      </c>
      <c r="F30" s="15">
        <v>31</v>
      </c>
      <c r="G30" s="139">
        <f t="shared" si="0"/>
        <v>51.666666666666664</v>
      </c>
      <c r="H30" s="139">
        <f t="shared" si="1"/>
        <v>7</v>
      </c>
    </row>
    <row r="31" spans="1:15" s="26" customFormat="1" ht="15.75" x14ac:dyDescent="0.25">
      <c r="A31" s="123"/>
      <c r="B31" s="120">
        <v>15</v>
      </c>
      <c r="C31" s="118" t="s">
        <v>139</v>
      </c>
      <c r="D31" s="112">
        <v>9</v>
      </c>
      <c r="E31" s="112" t="s">
        <v>173</v>
      </c>
      <c r="F31" s="15">
        <v>27</v>
      </c>
      <c r="G31" s="139">
        <f t="shared" si="0"/>
        <v>45</v>
      </c>
      <c r="H31" s="139">
        <f t="shared" si="1"/>
        <v>10</v>
      </c>
    </row>
    <row r="32" spans="1:15" x14ac:dyDescent="0.25">
      <c r="A32" s="123"/>
      <c r="B32" s="120">
        <v>16</v>
      </c>
      <c r="C32" s="118" t="s">
        <v>140</v>
      </c>
      <c r="D32" s="112">
        <v>9</v>
      </c>
      <c r="E32" s="133" t="s">
        <v>182</v>
      </c>
      <c r="F32" s="121">
        <v>39</v>
      </c>
      <c r="G32" s="139">
        <f t="shared" si="0"/>
        <v>65</v>
      </c>
      <c r="H32" s="139">
        <f t="shared" si="1"/>
        <v>4</v>
      </c>
      <c r="I32"/>
      <c r="J32"/>
      <c r="K32"/>
      <c r="L32"/>
      <c r="M32"/>
      <c r="N32"/>
      <c r="O32"/>
    </row>
    <row r="33" spans="1:11" s="108" customFormat="1" x14ac:dyDescent="0.25">
      <c r="A33" s="127"/>
      <c r="B33" s="120">
        <v>17</v>
      </c>
      <c r="C33" s="118" t="s">
        <v>200</v>
      </c>
      <c r="D33" s="112">
        <v>9</v>
      </c>
      <c r="E33" s="116" t="s">
        <v>173</v>
      </c>
      <c r="F33" s="13">
        <v>3</v>
      </c>
      <c r="G33" s="139">
        <f t="shared" si="0"/>
        <v>5</v>
      </c>
      <c r="H33" s="139">
        <f t="shared" si="1"/>
        <v>17</v>
      </c>
    </row>
    <row r="34" spans="1:11" x14ac:dyDescent="0.25">
      <c r="B34" s="48"/>
    </row>
    <row r="35" spans="1:11" s="85" customFormat="1" ht="15.75" x14ac:dyDescent="0.25">
      <c r="A35" s="108"/>
      <c r="B35" s="85" t="s">
        <v>7</v>
      </c>
      <c r="C35" s="24"/>
      <c r="D35" s="18" t="s">
        <v>203</v>
      </c>
      <c r="E35" s="21"/>
      <c r="F35" s="18"/>
      <c r="G35" s="19"/>
      <c r="H35" s="91"/>
      <c r="I35" s="9"/>
      <c r="J35" s="29"/>
      <c r="K35" s="9"/>
    </row>
    <row r="36" spans="1:11" s="89" customFormat="1" ht="15.75" x14ac:dyDescent="0.25">
      <c r="A36" s="85"/>
      <c r="B36" s="148" t="s">
        <v>204</v>
      </c>
      <c r="C36" s="148"/>
      <c r="D36" s="148"/>
      <c r="E36" s="148"/>
      <c r="F36" s="148"/>
      <c r="G36" s="148"/>
      <c r="H36" s="148"/>
      <c r="I36" s="148"/>
      <c r="J36" s="148"/>
      <c r="K36" s="20"/>
    </row>
    <row r="37" spans="1:11" s="85" customFormat="1" ht="15.75" x14ac:dyDescent="0.25">
      <c r="A37" s="89"/>
      <c r="B37" s="161" t="s">
        <v>208</v>
      </c>
      <c r="C37" s="161"/>
      <c r="D37" s="161"/>
      <c r="E37" s="161"/>
      <c r="F37" s="161"/>
      <c r="G37" s="161"/>
      <c r="H37" s="161"/>
      <c r="I37" s="161"/>
      <c r="J37" s="161"/>
      <c r="K37" s="60"/>
    </row>
    <row r="38" spans="1:11" s="85" customFormat="1" ht="15.75" x14ac:dyDescent="0.25">
      <c r="B38" s="161" t="s">
        <v>205</v>
      </c>
      <c r="C38" s="161"/>
      <c r="D38" s="161"/>
      <c r="E38" s="161"/>
      <c r="F38" s="161"/>
      <c r="G38" s="161"/>
      <c r="H38" s="161"/>
      <c r="I38" s="161"/>
      <c r="J38" s="161"/>
      <c r="K38" s="60"/>
    </row>
    <row r="39" spans="1:11" s="85" customFormat="1" ht="15.75" x14ac:dyDescent="0.25">
      <c r="B39" s="161" t="s">
        <v>206</v>
      </c>
      <c r="C39" s="161"/>
      <c r="D39" s="161"/>
      <c r="E39" s="161"/>
      <c r="F39" s="161"/>
      <c r="G39" s="161"/>
      <c r="H39" s="161"/>
      <c r="I39" s="161"/>
      <c r="J39" s="161"/>
      <c r="K39" s="60"/>
    </row>
    <row r="40" spans="1:11" s="85" customFormat="1" ht="15.75" x14ac:dyDescent="0.25">
      <c r="B40" s="161" t="s">
        <v>207</v>
      </c>
      <c r="C40" s="161"/>
      <c r="D40" s="161"/>
      <c r="E40" s="161"/>
      <c r="F40" s="161"/>
      <c r="G40" s="161"/>
      <c r="H40" s="161"/>
      <c r="I40" s="161"/>
      <c r="J40" s="161"/>
      <c r="K40" s="60"/>
    </row>
    <row r="41" spans="1:11" x14ac:dyDescent="0.25">
      <c r="B41" s="48"/>
    </row>
    <row r="42" spans="1:11" x14ac:dyDescent="0.25">
      <c r="B42" s="48"/>
    </row>
    <row r="43" spans="1:11" x14ac:dyDescent="0.25">
      <c r="B43" s="48"/>
    </row>
    <row r="44" spans="1:11" x14ac:dyDescent="0.25">
      <c r="B44" s="48"/>
    </row>
    <row r="45" spans="1:11" x14ac:dyDescent="0.25">
      <c r="B45" s="48"/>
    </row>
    <row r="46" spans="1:11" x14ac:dyDescent="0.25">
      <c r="B46" s="48"/>
    </row>
    <row r="47" spans="1:11" x14ac:dyDescent="0.25">
      <c r="B47" s="48"/>
    </row>
    <row r="48" spans="1:11" x14ac:dyDescent="0.25">
      <c r="B48" s="48"/>
    </row>
    <row r="49" spans="2:2" x14ac:dyDescent="0.25">
      <c r="B49" s="48"/>
    </row>
    <row r="50" spans="2:2" x14ac:dyDescent="0.25">
      <c r="B50" s="48"/>
    </row>
    <row r="51" spans="2:2" x14ac:dyDescent="0.25">
      <c r="B51" s="48"/>
    </row>
    <row r="52" spans="2:2" x14ac:dyDescent="0.25">
      <c r="B52" s="48"/>
    </row>
    <row r="53" spans="2:2" x14ac:dyDescent="0.25">
      <c r="B53" s="48"/>
    </row>
    <row r="54" spans="2:2" x14ac:dyDescent="0.25">
      <c r="B54" s="48"/>
    </row>
    <row r="55" spans="2:2" x14ac:dyDescent="0.25">
      <c r="B55" s="48"/>
    </row>
    <row r="56" spans="2:2" x14ac:dyDescent="0.25">
      <c r="B56" s="48"/>
    </row>
    <row r="57" spans="2:2" x14ac:dyDescent="0.25">
      <c r="B57" s="48"/>
    </row>
    <row r="58" spans="2:2" x14ac:dyDescent="0.25">
      <c r="B58" s="48"/>
    </row>
    <row r="59" spans="2:2" x14ac:dyDescent="0.25">
      <c r="B59" s="48"/>
    </row>
    <row r="60" spans="2:2" x14ac:dyDescent="0.25">
      <c r="B60" s="48"/>
    </row>
    <row r="61" spans="2:2" x14ac:dyDescent="0.25">
      <c r="B61" s="48"/>
    </row>
    <row r="62" spans="2:2" x14ac:dyDescent="0.25">
      <c r="B62" s="48"/>
    </row>
    <row r="63" spans="2:2" x14ac:dyDescent="0.25">
      <c r="B63" s="48"/>
    </row>
    <row r="64" spans="2:2" x14ac:dyDescent="0.25">
      <c r="B64" s="48"/>
    </row>
    <row r="65" spans="2:2" x14ac:dyDescent="0.25">
      <c r="B65" s="48"/>
    </row>
    <row r="66" spans="2:2" x14ac:dyDescent="0.25">
      <c r="B66" s="48"/>
    </row>
    <row r="67" spans="2:2" x14ac:dyDescent="0.25">
      <c r="B67" s="48"/>
    </row>
    <row r="68" spans="2:2" x14ac:dyDescent="0.25">
      <c r="B68" s="48"/>
    </row>
    <row r="69" spans="2:2" x14ac:dyDescent="0.25">
      <c r="B69" s="48"/>
    </row>
    <row r="70" spans="2:2" x14ac:dyDescent="0.25">
      <c r="B70" s="48"/>
    </row>
    <row r="71" spans="2:2" x14ac:dyDescent="0.25">
      <c r="B71" s="48"/>
    </row>
    <row r="72" spans="2:2" x14ac:dyDescent="0.25">
      <c r="B72" s="48"/>
    </row>
    <row r="73" spans="2:2" x14ac:dyDescent="0.25">
      <c r="B73" s="48"/>
    </row>
    <row r="74" spans="2:2" x14ac:dyDescent="0.25">
      <c r="B74" s="48"/>
    </row>
    <row r="75" spans="2:2" x14ac:dyDescent="0.25">
      <c r="B75" s="48"/>
    </row>
    <row r="76" spans="2:2" x14ac:dyDescent="0.25">
      <c r="B76" s="48"/>
    </row>
    <row r="77" spans="2:2" x14ac:dyDescent="0.25">
      <c r="B77" s="48"/>
    </row>
    <row r="78" spans="2:2" x14ac:dyDescent="0.25">
      <c r="B78" s="48"/>
    </row>
    <row r="79" spans="2:2" x14ac:dyDescent="0.25">
      <c r="B79" s="48"/>
    </row>
    <row r="80" spans="2:2" x14ac:dyDescent="0.25">
      <c r="B80" s="48"/>
    </row>
    <row r="81" spans="2:2" x14ac:dyDescent="0.25">
      <c r="B81" s="48"/>
    </row>
    <row r="82" spans="2:2" x14ac:dyDescent="0.25">
      <c r="B82" s="48"/>
    </row>
    <row r="83" spans="2:2" x14ac:dyDescent="0.25">
      <c r="B83" s="48"/>
    </row>
    <row r="84" spans="2:2" x14ac:dyDescent="0.25">
      <c r="B84" s="48"/>
    </row>
    <row r="85" spans="2:2" x14ac:dyDescent="0.25">
      <c r="B85" s="48"/>
    </row>
    <row r="86" spans="2:2" x14ac:dyDescent="0.25">
      <c r="B86" s="48"/>
    </row>
    <row r="87" spans="2:2" x14ac:dyDescent="0.25">
      <c r="B87" s="48"/>
    </row>
    <row r="88" spans="2:2" x14ac:dyDescent="0.25">
      <c r="B88" s="48"/>
    </row>
    <row r="89" spans="2:2" x14ac:dyDescent="0.25">
      <c r="B89" s="48"/>
    </row>
    <row r="90" spans="2:2" x14ac:dyDescent="0.25">
      <c r="B90" s="48"/>
    </row>
    <row r="91" spans="2:2" x14ac:dyDescent="0.25">
      <c r="B91" s="48"/>
    </row>
    <row r="92" spans="2:2" x14ac:dyDescent="0.25">
      <c r="B92" s="48"/>
    </row>
    <row r="93" spans="2:2" x14ac:dyDescent="0.25">
      <c r="B93" s="48"/>
    </row>
    <row r="94" spans="2:2" x14ac:dyDescent="0.25">
      <c r="B94" s="48"/>
    </row>
    <row r="95" spans="2:2" x14ac:dyDescent="0.25">
      <c r="B95" s="48"/>
    </row>
    <row r="96" spans="2:2" x14ac:dyDescent="0.25">
      <c r="B96" s="48"/>
    </row>
    <row r="97" spans="2:2" x14ac:dyDescent="0.25">
      <c r="B97" s="48"/>
    </row>
    <row r="98" spans="2:2" x14ac:dyDescent="0.25">
      <c r="B98" s="48"/>
    </row>
    <row r="99" spans="2:2" x14ac:dyDescent="0.25">
      <c r="B99" s="48"/>
    </row>
    <row r="100" spans="2:2" x14ac:dyDescent="0.25">
      <c r="B100" s="48"/>
    </row>
    <row r="101" spans="2:2" x14ac:dyDescent="0.25">
      <c r="B101" s="48"/>
    </row>
    <row r="102" spans="2:2" x14ac:dyDescent="0.25">
      <c r="B102" s="48"/>
    </row>
    <row r="103" spans="2:2" x14ac:dyDescent="0.25">
      <c r="B103" s="48"/>
    </row>
    <row r="104" spans="2:2" x14ac:dyDescent="0.25">
      <c r="B104" s="48"/>
    </row>
    <row r="105" spans="2:2" x14ac:dyDescent="0.25">
      <c r="B105" s="48"/>
    </row>
    <row r="106" spans="2:2" x14ac:dyDescent="0.25">
      <c r="B106" s="48"/>
    </row>
    <row r="107" spans="2:2" x14ac:dyDescent="0.25">
      <c r="B107" s="48"/>
    </row>
    <row r="108" spans="2:2" x14ac:dyDescent="0.25">
      <c r="B108" s="48"/>
    </row>
    <row r="109" spans="2:2" x14ac:dyDescent="0.25">
      <c r="B109" s="48"/>
    </row>
    <row r="110" spans="2:2" x14ac:dyDescent="0.25">
      <c r="B110" s="48"/>
    </row>
    <row r="111" spans="2:2" x14ac:dyDescent="0.25">
      <c r="B111" s="48"/>
    </row>
    <row r="112" spans="2:2" x14ac:dyDescent="0.25">
      <c r="B112" s="48"/>
    </row>
    <row r="113" spans="2:2" x14ac:dyDescent="0.25">
      <c r="B113" s="48"/>
    </row>
    <row r="114" spans="2:2" x14ac:dyDescent="0.25">
      <c r="B114" s="48"/>
    </row>
    <row r="115" spans="2:2" x14ac:dyDescent="0.25">
      <c r="B115" s="48"/>
    </row>
    <row r="116" spans="2:2" x14ac:dyDescent="0.25">
      <c r="B116" s="48"/>
    </row>
    <row r="117" spans="2:2" x14ac:dyDescent="0.25">
      <c r="B117" s="48"/>
    </row>
    <row r="118" spans="2:2" x14ac:dyDescent="0.25">
      <c r="B118" s="48"/>
    </row>
    <row r="119" spans="2:2" x14ac:dyDescent="0.25">
      <c r="B119" s="48"/>
    </row>
    <row r="120" spans="2:2" x14ac:dyDescent="0.25">
      <c r="B120" s="48"/>
    </row>
    <row r="121" spans="2:2" x14ac:dyDescent="0.25">
      <c r="B121" s="48"/>
    </row>
    <row r="122" spans="2:2" x14ac:dyDescent="0.25">
      <c r="B122" s="48"/>
    </row>
    <row r="123" spans="2:2" x14ac:dyDescent="0.25">
      <c r="B123" s="48"/>
    </row>
    <row r="124" spans="2:2" x14ac:dyDescent="0.25">
      <c r="B124" s="48"/>
    </row>
    <row r="125" spans="2:2" x14ac:dyDescent="0.25">
      <c r="B125" s="48"/>
    </row>
    <row r="126" spans="2:2" x14ac:dyDescent="0.25">
      <c r="B126" s="48"/>
    </row>
    <row r="127" spans="2:2" x14ac:dyDescent="0.25">
      <c r="B127" s="48"/>
    </row>
  </sheetData>
  <mergeCells count="12">
    <mergeCell ref="B1:O1"/>
    <mergeCell ref="B2:O2"/>
    <mergeCell ref="B3:O3"/>
    <mergeCell ref="B4:O4"/>
    <mergeCell ref="B7:J7"/>
    <mergeCell ref="B9:J9"/>
    <mergeCell ref="B12:O13"/>
    <mergeCell ref="B36:J36"/>
    <mergeCell ref="B37:J37"/>
    <mergeCell ref="B38:J38"/>
    <mergeCell ref="B39:J39"/>
    <mergeCell ref="B40:J4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15" workbookViewId="0">
      <selection activeCell="A32" sqref="A32:XFD37"/>
    </sheetView>
  </sheetViews>
  <sheetFormatPr defaultColWidth="9.28515625" defaultRowHeight="15.75" x14ac:dyDescent="0.25"/>
  <cols>
    <col min="1" max="1" width="9.28515625" style="6"/>
    <col min="2" max="2" width="6" style="12" customWidth="1"/>
    <col min="3" max="3" width="11.28515625" style="24" customWidth="1"/>
    <col min="4" max="5" width="13.42578125" style="40" customWidth="1"/>
    <col min="6" max="6" width="17.28515625" style="40" customWidth="1"/>
    <col min="7" max="7" width="13.5703125" style="12" customWidth="1"/>
    <col min="8" max="8" width="0.140625" style="1" customWidth="1"/>
    <col min="9" max="9" width="12.5703125" style="1" hidden="1" customWidth="1"/>
    <col min="10" max="10" width="10.42578125" style="1" hidden="1" customWidth="1"/>
    <col min="11" max="11" width="10.28515625" style="1" hidden="1" customWidth="1"/>
    <col min="12" max="12" width="11.42578125" style="1" customWidth="1"/>
    <col min="13" max="13" width="9.28515625" style="1"/>
    <col min="14" max="14" width="10.28515625" style="1" customWidth="1"/>
    <col min="15" max="16384" width="9.28515625" style="1"/>
  </cols>
  <sheetData>
    <row r="1" spans="1:14" s="85" customFormat="1" ht="21.75" customHeight="1" x14ac:dyDescent="0.25">
      <c r="A1" s="104"/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85" customFormat="1" x14ac:dyDescent="0.25">
      <c r="A2" s="104"/>
      <c r="B2" s="146" t="s">
        <v>13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85" customFormat="1" x14ac:dyDescent="0.25">
      <c r="A3" s="104"/>
      <c r="B3" s="146" t="s">
        <v>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s="85" customFormat="1" x14ac:dyDescent="0.25">
      <c r="A4" s="104"/>
      <c r="B4" s="146" t="s">
        <v>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s="85" customFormat="1" x14ac:dyDescent="0.25">
      <c r="A5" s="104"/>
      <c r="B5" s="32" t="s">
        <v>14</v>
      </c>
      <c r="C5" s="45"/>
      <c r="D5" s="109"/>
      <c r="E5" s="109"/>
      <c r="F5" s="109"/>
      <c r="G5" s="32"/>
      <c r="H5" s="122"/>
      <c r="I5" s="122"/>
      <c r="J5" s="122"/>
      <c r="K5" s="122"/>
      <c r="L5" s="122"/>
      <c r="M5" s="122"/>
      <c r="N5" s="122"/>
    </row>
    <row r="6" spans="1:14" s="85" customFormat="1" x14ac:dyDescent="0.25">
      <c r="A6" s="104"/>
      <c r="B6" s="32"/>
      <c r="C6" s="45"/>
      <c r="D6" s="109"/>
      <c r="E6" s="109"/>
      <c r="F6" s="109"/>
      <c r="G6" s="32"/>
      <c r="H6" s="122"/>
      <c r="I6" s="122"/>
      <c r="J6" s="122"/>
      <c r="K6" s="122"/>
      <c r="L6" s="122"/>
      <c r="M6" s="122"/>
      <c r="N6" s="122"/>
    </row>
    <row r="7" spans="1:14" s="85" customFormat="1" x14ac:dyDescent="0.25">
      <c r="A7" s="104"/>
      <c r="B7" s="147" t="s">
        <v>16</v>
      </c>
      <c r="C7" s="147"/>
      <c r="D7" s="147"/>
      <c r="E7" s="147"/>
      <c r="F7" s="147"/>
      <c r="G7" s="147"/>
      <c r="H7" s="122"/>
      <c r="I7" s="122"/>
      <c r="J7" s="122"/>
      <c r="K7" s="122"/>
      <c r="L7" s="122"/>
      <c r="M7" s="122"/>
      <c r="N7" s="122"/>
    </row>
    <row r="8" spans="1:14" s="85" customFormat="1" x14ac:dyDescent="0.25">
      <c r="A8" s="104"/>
      <c r="B8" s="32"/>
      <c r="C8" s="45"/>
      <c r="D8" s="109"/>
      <c r="E8" s="109"/>
      <c r="F8" s="109"/>
      <c r="G8" s="32"/>
      <c r="H8" s="122"/>
      <c r="I8" s="122"/>
      <c r="J8" s="122"/>
      <c r="K8" s="122"/>
      <c r="L8" s="122"/>
      <c r="M8" s="122"/>
      <c r="N8" s="122"/>
    </row>
    <row r="9" spans="1:14" s="85" customFormat="1" x14ac:dyDescent="0.25">
      <c r="A9" s="104"/>
      <c r="B9" s="147" t="s">
        <v>9</v>
      </c>
      <c r="C9" s="147"/>
      <c r="D9" s="147"/>
      <c r="E9" s="147"/>
      <c r="F9" s="147"/>
      <c r="G9" s="147"/>
      <c r="H9" s="122"/>
      <c r="I9" s="122"/>
      <c r="J9" s="122"/>
      <c r="K9" s="122"/>
      <c r="L9" s="122"/>
      <c r="M9" s="122"/>
      <c r="N9" s="122"/>
    </row>
    <row r="10" spans="1:14" s="85" customFormat="1" x14ac:dyDescent="0.25">
      <c r="A10" s="104"/>
      <c r="B10" s="32" t="s">
        <v>10</v>
      </c>
      <c r="C10" s="45"/>
      <c r="D10" s="14"/>
      <c r="E10" s="14"/>
      <c r="F10" s="14"/>
      <c r="G10" s="32"/>
      <c r="H10" s="122"/>
      <c r="I10" s="122"/>
      <c r="J10" s="122"/>
      <c r="K10" s="122"/>
      <c r="L10" s="122"/>
      <c r="M10" s="122"/>
      <c r="N10" s="122"/>
    </row>
    <row r="11" spans="1:14" s="85" customFormat="1" x14ac:dyDescent="0.25">
      <c r="A11" s="104"/>
      <c r="B11" s="32"/>
      <c r="C11" s="45"/>
      <c r="D11" s="109"/>
      <c r="E11" s="109"/>
      <c r="F11" s="109"/>
      <c r="G11" s="32"/>
      <c r="H11" s="122"/>
      <c r="I11" s="122"/>
      <c r="J11" s="122"/>
      <c r="K11" s="122"/>
      <c r="L11" s="122"/>
      <c r="M11" s="122"/>
      <c r="N11" s="122"/>
    </row>
    <row r="12" spans="1:14" s="85" customFormat="1" x14ac:dyDescent="0.25">
      <c r="A12" s="104"/>
      <c r="B12" s="144" t="s">
        <v>15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s="85" customFormat="1" x14ac:dyDescent="0.25">
      <c r="A13" s="10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s="85" customFormat="1" ht="16.5" thickBot="1" x14ac:dyDescent="0.3">
      <c r="A14" s="103"/>
      <c r="B14" s="25"/>
      <c r="C14" s="36"/>
      <c r="D14" s="34"/>
      <c r="E14" s="34"/>
      <c r="F14" s="34"/>
      <c r="G14" s="38"/>
      <c r="H14" s="30"/>
      <c r="I14" s="30"/>
      <c r="J14" s="30"/>
      <c r="K14" s="30"/>
      <c r="L14" s="30"/>
      <c r="M14" s="30"/>
    </row>
    <row r="15" spans="1:14" ht="15.75" customHeight="1" x14ac:dyDescent="0.25">
      <c r="B15" s="149" t="s">
        <v>2</v>
      </c>
      <c r="C15" s="151" t="s">
        <v>11</v>
      </c>
      <c r="D15" s="152"/>
      <c r="E15" s="152"/>
      <c r="F15" s="152"/>
      <c r="G15" s="152"/>
      <c r="H15" s="152"/>
      <c r="I15" s="152"/>
      <c r="J15" s="152"/>
      <c r="K15" s="153"/>
    </row>
    <row r="16" spans="1:14" ht="81" customHeight="1" x14ac:dyDescent="0.25">
      <c r="B16" s="150"/>
      <c r="C16" s="23" t="s">
        <v>3</v>
      </c>
      <c r="D16" s="10" t="s">
        <v>4</v>
      </c>
      <c r="E16" s="10" t="s">
        <v>5</v>
      </c>
      <c r="F16" s="10" t="s">
        <v>6</v>
      </c>
      <c r="G16" s="10" t="s">
        <v>12</v>
      </c>
    </row>
    <row r="17" spans="1:11" x14ac:dyDescent="0.25">
      <c r="A17" s="95"/>
      <c r="B17" s="81">
        <v>1</v>
      </c>
      <c r="C17" s="107" t="s">
        <v>52</v>
      </c>
      <c r="D17" s="112">
        <v>10</v>
      </c>
      <c r="E17" s="137" t="s">
        <v>191</v>
      </c>
      <c r="F17" s="8">
        <v>43</v>
      </c>
      <c r="G17" s="139">
        <f>F17*100/60</f>
        <v>71.666666666666671</v>
      </c>
    </row>
    <row r="18" spans="1:11" x14ac:dyDescent="0.25">
      <c r="A18" s="95"/>
      <c r="B18" s="106">
        <v>2</v>
      </c>
      <c r="C18" s="107" t="s">
        <v>53</v>
      </c>
      <c r="D18" s="112">
        <v>10</v>
      </c>
      <c r="E18" s="8" t="s">
        <v>173</v>
      </c>
      <c r="F18" s="8">
        <v>25</v>
      </c>
      <c r="G18" s="139">
        <f t="shared" ref="G18:G30" si="0">F18*100/60</f>
        <v>41.666666666666664</v>
      </c>
    </row>
    <row r="19" spans="1:11" x14ac:dyDescent="0.25">
      <c r="A19" s="95"/>
      <c r="B19" s="106">
        <v>3</v>
      </c>
      <c r="C19" s="107" t="s">
        <v>54</v>
      </c>
      <c r="D19" s="112">
        <v>10</v>
      </c>
      <c r="E19" s="8" t="s">
        <v>173</v>
      </c>
      <c r="F19" s="8">
        <v>21</v>
      </c>
      <c r="G19" s="139">
        <f t="shared" si="0"/>
        <v>35</v>
      </c>
    </row>
    <row r="20" spans="1:11" x14ac:dyDescent="0.25">
      <c r="A20" s="95"/>
      <c r="B20" s="106">
        <v>4</v>
      </c>
      <c r="C20" s="107" t="s">
        <v>121</v>
      </c>
      <c r="D20" s="112">
        <v>10</v>
      </c>
      <c r="E20" s="8" t="s">
        <v>173</v>
      </c>
      <c r="F20" s="8">
        <v>24</v>
      </c>
      <c r="G20" s="139">
        <f t="shared" si="0"/>
        <v>40</v>
      </c>
    </row>
    <row r="21" spans="1:11" s="11" customFormat="1" x14ac:dyDescent="0.25">
      <c r="A21" s="79"/>
      <c r="B21" s="106">
        <v>5</v>
      </c>
      <c r="C21" s="107" t="s">
        <v>122</v>
      </c>
      <c r="D21" s="112">
        <v>10</v>
      </c>
      <c r="E21" s="137" t="s">
        <v>182</v>
      </c>
      <c r="F21" s="8">
        <v>34</v>
      </c>
      <c r="G21" s="139">
        <f t="shared" si="0"/>
        <v>56.666666666666664</v>
      </c>
    </row>
    <row r="22" spans="1:11" s="11" customFormat="1" x14ac:dyDescent="0.25">
      <c r="A22" s="79"/>
      <c r="B22" s="106">
        <v>6</v>
      </c>
      <c r="C22" s="107" t="s">
        <v>123</v>
      </c>
      <c r="D22" s="112">
        <v>10</v>
      </c>
      <c r="E22" s="137" t="s">
        <v>186</v>
      </c>
      <c r="F22" s="8">
        <v>40</v>
      </c>
      <c r="G22" s="139">
        <f t="shared" si="0"/>
        <v>66.666666666666671</v>
      </c>
    </row>
    <row r="23" spans="1:11" s="11" customFormat="1" x14ac:dyDescent="0.25">
      <c r="A23" s="79"/>
      <c r="B23" s="106">
        <v>7</v>
      </c>
      <c r="C23" s="107" t="s">
        <v>124</v>
      </c>
      <c r="D23" s="112">
        <v>10</v>
      </c>
      <c r="E23" s="8" t="s">
        <v>173</v>
      </c>
      <c r="F23" s="8">
        <v>27</v>
      </c>
      <c r="G23" s="139">
        <f t="shared" si="0"/>
        <v>45</v>
      </c>
    </row>
    <row r="24" spans="1:11" s="11" customFormat="1" x14ac:dyDescent="0.25">
      <c r="A24" s="79"/>
      <c r="B24" s="106">
        <v>8</v>
      </c>
      <c r="C24" s="107" t="s">
        <v>125</v>
      </c>
      <c r="D24" s="112">
        <v>10</v>
      </c>
      <c r="E24" s="137" t="s">
        <v>182</v>
      </c>
      <c r="F24" s="8">
        <v>31</v>
      </c>
      <c r="G24" s="139">
        <f t="shared" si="0"/>
        <v>51.666666666666664</v>
      </c>
    </row>
    <row r="25" spans="1:11" s="11" customFormat="1" x14ac:dyDescent="0.25">
      <c r="A25" s="79"/>
      <c r="B25" s="106">
        <v>9</v>
      </c>
      <c r="C25" s="107" t="s">
        <v>126</v>
      </c>
      <c r="D25" s="112">
        <v>10</v>
      </c>
      <c r="E25" s="137" t="s">
        <v>182</v>
      </c>
      <c r="F25" s="8">
        <v>31</v>
      </c>
      <c r="G25" s="139">
        <f t="shared" si="0"/>
        <v>51.666666666666664</v>
      </c>
    </row>
    <row r="26" spans="1:11" s="26" customFormat="1" x14ac:dyDescent="0.25">
      <c r="A26" s="79"/>
      <c r="B26" s="106">
        <v>10</v>
      </c>
      <c r="C26" s="107" t="s">
        <v>127</v>
      </c>
      <c r="D26" s="112">
        <v>10</v>
      </c>
      <c r="E26" s="8" t="s">
        <v>173</v>
      </c>
      <c r="F26" s="8">
        <v>23</v>
      </c>
      <c r="G26" s="139">
        <f t="shared" si="0"/>
        <v>38.333333333333336</v>
      </c>
    </row>
    <row r="27" spans="1:11" s="11" customFormat="1" x14ac:dyDescent="0.25">
      <c r="A27" s="79"/>
      <c r="B27" s="106">
        <v>11</v>
      </c>
      <c r="C27" s="107" t="s">
        <v>128</v>
      </c>
      <c r="D27" s="112">
        <v>10</v>
      </c>
      <c r="E27" s="137" t="s">
        <v>191</v>
      </c>
      <c r="F27" s="8">
        <v>47</v>
      </c>
      <c r="G27" s="139">
        <f t="shared" si="0"/>
        <v>78.333333333333329</v>
      </c>
    </row>
    <row r="28" spans="1:11" s="26" customFormat="1" x14ac:dyDescent="0.25">
      <c r="A28" s="79"/>
      <c r="B28" s="106">
        <v>12</v>
      </c>
      <c r="C28" s="107" t="s">
        <v>129</v>
      </c>
      <c r="D28" s="112">
        <v>10</v>
      </c>
      <c r="E28" s="137" t="s">
        <v>182</v>
      </c>
      <c r="F28" s="8">
        <v>38</v>
      </c>
      <c r="G28" s="139">
        <f t="shared" si="0"/>
        <v>63.333333333333336</v>
      </c>
    </row>
    <row r="29" spans="1:11" s="85" customFormat="1" x14ac:dyDescent="0.25">
      <c r="A29" s="127"/>
      <c r="B29" s="106">
        <v>13</v>
      </c>
      <c r="C29" s="107" t="s">
        <v>198</v>
      </c>
      <c r="D29" s="112">
        <v>10</v>
      </c>
      <c r="E29" s="137" t="s">
        <v>182</v>
      </c>
      <c r="F29" s="112">
        <v>39</v>
      </c>
      <c r="G29" s="139">
        <f t="shared" si="0"/>
        <v>65</v>
      </c>
    </row>
    <row r="30" spans="1:11" s="85" customFormat="1" x14ac:dyDescent="0.25">
      <c r="A30" s="127"/>
      <c r="B30" s="106">
        <v>14</v>
      </c>
      <c r="C30" s="107" t="s">
        <v>199</v>
      </c>
      <c r="D30" s="112">
        <v>10</v>
      </c>
      <c r="E30" s="137" t="s">
        <v>191</v>
      </c>
      <c r="F30" s="112">
        <v>43</v>
      </c>
      <c r="G30" s="139">
        <f t="shared" si="0"/>
        <v>71.666666666666671</v>
      </c>
    </row>
    <row r="31" spans="1:11" x14ac:dyDescent="0.25">
      <c r="D31" s="1"/>
      <c r="E31" s="1"/>
      <c r="F31" s="1"/>
      <c r="G31" s="1"/>
    </row>
    <row r="32" spans="1:11" s="85" customFormat="1" x14ac:dyDescent="0.25">
      <c r="A32" s="108"/>
      <c r="B32" s="85" t="s">
        <v>7</v>
      </c>
      <c r="C32" s="24"/>
      <c r="D32" s="18" t="s">
        <v>203</v>
      </c>
      <c r="E32" s="21"/>
      <c r="F32" s="18"/>
      <c r="G32" s="19"/>
      <c r="H32" s="91"/>
      <c r="I32" s="9"/>
      <c r="J32" s="29"/>
      <c r="K32" s="9"/>
    </row>
    <row r="33" spans="1:11" s="89" customFormat="1" x14ac:dyDescent="0.25">
      <c r="A33" s="85"/>
      <c r="B33" s="148" t="s">
        <v>204</v>
      </c>
      <c r="C33" s="148"/>
      <c r="D33" s="148"/>
      <c r="E33" s="148"/>
      <c r="F33" s="148"/>
      <c r="G33" s="148"/>
      <c r="H33" s="148"/>
      <c r="I33" s="148"/>
      <c r="J33" s="148"/>
      <c r="K33" s="20"/>
    </row>
    <row r="34" spans="1:11" s="85" customFormat="1" x14ac:dyDescent="0.25">
      <c r="A34" s="89"/>
      <c r="B34" s="161" t="s">
        <v>208</v>
      </c>
      <c r="C34" s="161"/>
      <c r="D34" s="161"/>
      <c r="E34" s="161"/>
      <c r="F34" s="161"/>
      <c r="G34" s="161"/>
      <c r="H34" s="161"/>
      <c r="I34" s="161"/>
      <c r="J34" s="161"/>
      <c r="K34" s="60"/>
    </row>
    <row r="35" spans="1:11" s="85" customFormat="1" x14ac:dyDescent="0.25">
      <c r="B35" s="161" t="s">
        <v>205</v>
      </c>
      <c r="C35" s="161"/>
      <c r="D35" s="161"/>
      <c r="E35" s="161"/>
      <c r="F35" s="161"/>
      <c r="G35" s="161"/>
      <c r="H35" s="161"/>
      <c r="I35" s="161"/>
      <c r="J35" s="161"/>
      <c r="K35" s="60"/>
    </row>
    <row r="36" spans="1:11" s="85" customFormat="1" x14ac:dyDescent="0.25">
      <c r="B36" s="161" t="s">
        <v>206</v>
      </c>
      <c r="C36" s="161"/>
      <c r="D36" s="161"/>
      <c r="E36" s="161"/>
      <c r="F36" s="161"/>
      <c r="G36" s="161"/>
      <c r="H36" s="161"/>
      <c r="I36" s="161"/>
      <c r="J36" s="161"/>
      <c r="K36" s="60"/>
    </row>
    <row r="37" spans="1:11" s="85" customFormat="1" x14ac:dyDescent="0.25">
      <c r="B37" s="161" t="s">
        <v>207</v>
      </c>
      <c r="C37" s="161"/>
      <c r="D37" s="161"/>
      <c r="E37" s="161"/>
      <c r="F37" s="161"/>
      <c r="G37" s="161"/>
      <c r="H37" s="161"/>
      <c r="I37" s="161"/>
      <c r="J37" s="161"/>
      <c r="K37" s="60"/>
    </row>
  </sheetData>
  <mergeCells count="14">
    <mergeCell ref="B35:J35"/>
    <mergeCell ref="B36:J36"/>
    <mergeCell ref="B37:J37"/>
    <mergeCell ref="B15:B16"/>
    <mergeCell ref="C15:K15"/>
    <mergeCell ref="B12:N13"/>
    <mergeCell ref="B33:J33"/>
    <mergeCell ref="B34:J34"/>
    <mergeCell ref="B1:N1"/>
    <mergeCell ref="B2:N2"/>
    <mergeCell ref="B3:N3"/>
    <mergeCell ref="B4:N4"/>
    <mergeCell ref="B9:G9"/>
    <mergeCell ref="B7:G7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6" workbookViewId="0">
      <selection activeCell="B33" sqref="B33:J33"/>
    </sheetView>
  </sheetViews>
  <sheetFormatPr defaultRowHeight="15" x14ac:dyDescent="0.25"/>
  <cols>
    <col min="1" max="1" width="9.28515625" style="88"/>
    <col min="2" max="2" width="9.28515625" style="83"/>
    <col min="3" max="3" width="13.28515625" style="99" customWidth="1"/>
    <col min="4" max="4" width="13.42578125" style="88" customWidth="1"/>
    <col min="5" max="5" width="10.7109375" style="83" customWidth="1"/>
    <col min="6" max="6" width="11.28515625" style="83" customWidth="1"/>
    <col min="7" max="7" width="11" style="83" customWidth="1"/>
    <col min="8" max="8" width="14.28515625" style="83" customWidth="1"/>
    <col min="9" max="9" width="12.5703125" style="83" customWidth="1"/>
    <col min="10" max="10" width="13.28515625" style="83" customWidth="1"/>
  </cols>
  <sheetData>
    <row r="1" spans="1:10" s="85" customFormat="1" ht="21.75" customHeight="1" x14ac:dyDescent="0.25">
      <c r="A1" s="104"/>
      <c r="B1" s="145" t="s">
        <v>0</v>
      </c>
      <c r="C1" s="145"/>
      <c r="D1" s="145"/>
      <c r="E1" s="145"/>
      <c r="F1" s="145"/>
      <c r="G1" s="145"/>
      <c r="H1" s="145"/>
      <c r="I1" s="145"/>
      <c r="J1" s="145"/>
    </row>
    <row r="2" spans="1:10" s="85" customFormat="1" ht="15.75" x14ac:dyDescent="0.25">
      <c r="A2" s="104"/>
      <c r="B2" s="146" t="s">
        <v>13</v>
      </c>
      <c r="C2" s="146"/>
      <c r="D2" s="146"/>
      <c r="E2" s="146"/>
      <c r="F2" s="146"/>
      <c r="G2" s="146"/>
      <c r="H2" s="146"/>
      <c r="I2" s="146"/>
      <c r="J2" s="146"/>
    </row>
    <row r="3" spans="1:10" s="85" customFormat="1" ht="15.75" x14ac:dyDescent="0.25">
      <c r="A3" s="104"/>
      <c r="B3" s="146" t="s">
        <v>8</v>
      </c>
      <c r="C3" s="146"/>
      <c r="D3" s="146"/>
      <c r="E3" s="146"/>
      <c r="F3" s="146"/>
      <c r="G3" s="146"/>
      <c r="H3" s="146"/>
      <c r="I3" s="146"/>
      <c r="J3" s="146"/>
    </row>
    <row r="4" spans="1:10" s="85" customFormat="1" ht="15.75" x14ac:dyDescent="0.25">
      <c r="A4" s="104"/>
      <c r="B4" s="146" t="s">
        <v>1</v>
      </c>
      <c r="C4" s="146"/>
      <c r="D4" s="146"/>
      <c r="E4" s="146"/>
      <c r="F4" s="146"/>
      <c r="G4" s="146"/>
      <c r="H4" s="146"/>
      <c r="I4" s="146"/>
      <c r="J4" s="146"/>
    </row>
    <row r="5" spans="1:10" s="85" customFormat="1" ht="15.75" x14ac:dyDescent="0.25">
      <c r="A5" s="104"/>
      <c r="B5" s="32" t="s">
        <v>14</v>
      </c>
      <c r="C5" s="45"/>
      <c r="D5" s="119"/>
      <c r="E5" s="119"/>
      <c r="F5" s="119"/>
      <c r="G5" s="119"/>
      <c r="H5" s="119"/>
      <c r="I5" s="119"/>
      <c r="J5" s="119"/>
    </row>
    <row r="6" spans="1:10" s="85" customFormat="1" ht="15.75" x14ac:dyDescent="0.25">
      <c r="A6" s="104"/>
      <c r="B6" s="32"/>
      <c r="C6" s="45"/>
      <c r="D6" s="119"/>
      <c r="E6" s="119"/>
      <c r="F6" s="119"/>
      <c r="G6" s="119"/>
      <c r="H6" s="119"/>
      <c r="I6" s="119"/>
      <c r="J6" s="119"/>
    </row>
    <row r="7" spans="1:10" s="85" customFormat="1" ht="15.75" x14ac:dyDescent="0.25">
      <c r="A7" s="104"/>
      <c r="B7" s="147" t="s">
        <v>16</v>
      </c>
      <c r="C7" s="147"/>
      <c r="D7" s="119"/>
      <c r="E7" s="119"/>
      <c r="F7" s="119"/>
      <c r="G7" s="119"/>
      <c r="H7" s="119"/>
      <c r="I7" s="119"/>
      <c r="J7" s="119"/>
    </row>
    <row r="8" spans="1:10" s="85" customFormat="1" ht="15.75" x14ac:dyDescent="0.25">
      <c r="A8" s="104"/>
      <c r="B8" s="32"/>
      <c r="C8" s="45"/>
      <c r="D8" s="119"/>
      <c r="E8" s="119"/>
      <c r="F8" s="119"/>
      <c r="G8" s="119"/>
      <c r="H8" s="119"/>
      <c r="I8" s="119"/>
      <c r="J8" s="119"/>
    </row>
    <row r="9" spans="1:10" s="85" customFormat="1" ht="15.75" x14ac:dyDescent="0.25">
      <c r="A9" s="104"/>
      <c r="B9" s="147" t="s">
        <v>9</v>
      </c>
      <c r="C9" s="147"/>
      <c r="D9" s="119"/>
      <c r="E9" s="119"/>
      <c r="F9" s="119"/>
      <c r="G9" s="119"/>
      <c r="H9" s="119"/>
      <c r="I9" s="119"/>
      <c r="J9" s="119"/>
    </row>
    <row r="10" spans="1:10" s="85" customFormat="1" ht="15.75" x14ac:dyDescent="0.25">
      <c r="A10" s="104"/>
      <c r="B10" s="32" t="s">
        <v>10</v>
      </c>
      <c r="C10" s="45"/>
      <c r="D10" s="119"/>
      <c r="E10" s="119"/>
      <c r="F10" s="119"/>
      <c r="G10" s="119"/>
      <c r="H10" s="119"/>
      <c r="I10" s="119"/>
      <c r="J10" s="119"/>
    </row>
    <row r="11" spans="1:10" s="85" customFormat="1" ht="15.75" x14ac:dyDescent="0.25">
      <c r="A11" s="104"/>
      <c r="B11" s="32"/>
      <c r="C11" s="45"/>
      <c r="D11" s="119"/>
      <c r="E11" s="119"/>
      <c r="F11" s="119"/>
      <c r="G11" s="119"/>
      <c r="H11" s="119"/>
      <c r="I11" s="119"/>
      <c r="J11" s="119"/>
    </row>
    <row r="12" spans="1:10" s="85" customFormat="1" ht="15.75" x14ac:dyDescent="0.25">
      <c r="A12" s="104"/>
      <c r="B12" s="144" t="s">
        <v>15</v>
      </c>
      <c r="C12" s="144"/>
      <c r="D12" s="144"/>
      <c r="E12" s="144"/>
      <c r="F12" s="144"/>
      <c r="G12" s="144"/>
      <c r="H12" s="144"/>
      <c r="I12" s="144"/>
      <c r="J12" s="144"/>
    </row>
    <row r="13" spans="1:10" s="85" customFormat="1" ht="15.75" x14ac:dyDescent="0.25">
      <c r="A13" s="104"/>
      <c r="B13" s="144"/>
      <c r="C13" s="144"/>
      <c r="D13" s="144"/>
      <c r="E13" s="144"/>
      <c r="F13" s="144"/>
      <c r="G13" s="144"/>
      <c r="H13" s="144"/>
      <c r="I13" s="144"/>
      <c r="J13" s="144"/>
    </row>
    <row r="14" spans="1:10" s="85" customFormat="1" ht="16.5" thickBot="1" x14ac:dyDescent="0.3">
      <c r="A14" s="103"/>
      <c r="B14" s="25"/>
      <c r="C14" s="36"/>
      <c r="D14" s="30"/>
      <c r="E14" s="30"/>
      <c r="F14" s="30"/>
      <c r="G14" s="30"/>
      <c r="H14" s="30"/>
      <c r="I14" s="30"/>
    </row>
    <row r="15" spans="1:10" x14ac:dyDescent="0.25">
      <c r="A15" s="84"/>
      <c r="B15" s="50" t="s">
        <v>2</v>
      </c>
      <c r="C15" s="98"/>
      <c r="D15" s="64"/>
      <c r="E15" s="63"/>
      <c r="F15" s="63"/>
      <c r="G15" s="143"/>
      <c r="H15" s="77" t="s">
        <v>202</v>
      </c>
      <c r="I15"/>
      <c r="J15"/>
    </row>
    <row r="16" spans="1:10" ht="75" x14ac:dyDescent="0.25">
      <c r="A16" s="86"/>
      <c r="B16" s="41"/>
      <c r="C16" s="42" t="s">
        <v>3</v>
      </c>
      <c r="D16" s="43" t="s">
        <v>4</v>
      </c>
      <c r="E16" s="43" t="s">
        <v>5</v>
      </c>
      <c r="F16" s="43" t="s">
        <v>6</v>
      </c>
      <c r="G16" s="43" t="s">
        <v>12</v>
      </c>
      <c r="H16" s="43" t="s">
        <v>201</v>
      </c>
      <c r="I16"/>
      <c r="J16"/>
    </row>
    <row r="17" spans="1:11" x14ac:dyDescent="0.25">
      <c r="A17" s="93"/>
      <c r="B17" s="117">
        <v>1</v>
      </c>
      <c r="C17" s="118" t="s">
        <v>17</v>
      </c>
      <c r="D17" s="117">
        <v>11</v>
      </c>
      <c r="E17" s="94" t="s">
        <v>173</v>
      </c>
      <c r="F17" s="94">
        <v>26</v>
      </c>
      <c r="G17" s="140">
        <f>F17*100/60</f>
        <v>43.333333333333336</v>
      </c>
      <c r="H17" s="94">
        <f>RANK(G17,$G$17:$G$26,0)</f>
        <v>10</v>
      </c>
      <c r="I17"/>
      <c r="J17"/>
    </row>
    <row r="18" spans="1:11" x14ac:dyDescent="0.25">
      <c r="A18" s="93"/>
      <c r="B18" s="117">
        <v>2</v>
      </c>
      <c r="C18" s="118" t="s">
        <v>18</v>
      </c>
      <c r="D18" s="117">
        <v>11</v>
      </c>
      <c r="E18" s="133" t="s">
        <v>182</v>
      </c>
      <c r="F18" s="94">
        <v>40</v>
      </c>
      <c r="G18" s="140">
        <f t="shared" ref="G18:G26" si="0">F18*100/60</f>
        <v>66.666666666666671</v>
      </c>
      <c r="H18" s="116">
        <f t="shared" ref="H18:H26" si="1">RANK(G18,$G$17:$G$26,0)</f>
        <v>8</v>
      </c>
      <c r="I18"/>
      <c r="J18"/>
    </row>
    <row r="19" spans="1:11" x14ac:dyDescent="0.25">
      <c r="A19" s="117"/>
      <c r="B19" s="117">
        <v>3</v>
      </c>
      <c r="C19" s="118" t="s">
        <v>33</v>
      </c>
      <c r="D19" s="117">
        <v>11</v>
      </c>
      <c r="E19" s="133" t="s">
        <v>191</v>
      </c>
      <c r="F19" s="94">
        <v>53</v>
      </c>
      <c r="G19" s="140">
        <f t="shared" si="0"/>
        <v>88.333333333333329</v>
      </c>
      <c r="H19" s="116">
        <f t="shared" si="1"/>
        <v>2</v>
      </c>
      <c r="I19"/>
      <c r="J19"/>
    </row>
    <row r="20" spans="1:11" x14ac:dyDescent="0.25">
      <c r="A20" s="117"/>
      <c r="B20" s="117">
        <v>4</v>
      </c>
      <c r="C20" s="118" t="s">
        <v>34</v>
      </c>
      <c r="D20" s="117">
        <v>11</v>
      </c>
      <c r="E20" s="133" t="s">
        <v>191</v>
      </c>
      <c r="F20" s="94">
        <v>49</v>
      </c>
      <c r="G20" s="140">
        <f t="shared" si="0"/>
        <v>81.666666666666671</v>
      </c>
      <c r="H20" s="116">
        <f t="shared" si="1"/>
        <v>3</v>
      </c>
      <c r="I20"/>
      <c r="J20"/>
    </row>
    <row r="21" spans="1:11" x14ac:dyDescent="0.25">
      <c r="A21" s="117"/>
      <c r="B21" s="117">
        <v>5</v>
      </c>
      <c r="C21" s="118" t="s">
        <v>35</v>
      </c>
      <c r="D21" s="117">
        <v>11</v>
      </c>
      <c r="E21" s="133" t="s">
        <v>191</v>
      </c>
      <c r="F21" s="94">
        <v>43</v>
      </c>
      <c r="G21" s="140">
        <f t="shared" si="0"/>
        <v>71.666666666666671</v>
      </c>
      <c r="H21" s="116">
        <f t="shared" si="1"/>
        <v>6</v>
      </c>
      <c r="I21"/>
      <c r="J21"/>
    </row>
    <row r="22" spans="1:11" x14ac:dyDescent="0.25">
      <c r="A22" s="117"/>
      <c r="B22" s="117">
        <v>6</v>
      </c>
      <c r="C22" s="118" t="s">
        <v>36</v>
      </c>
      <c r="D22" s="117">
        <v>11</v>
      </c>
      <c r="E22" s="133" t="s">
        <v>191</v>
      </c>
      <c r="F22" s="94">
        <v>44</v>
      </c>
      <c r="G22" s="140">
        <f t="shared" si="0"/>
        <v>73.333333333333329</v>
      </c>
      <c r="H22" s="116">
        <f t="shared" si="1"/>
        <v>5</v>
      </c>
      <c r="I22"/>
      <c r="J22"/>
    </row>
    <row r="23" spans="1:11" x14ac:dyDescent="0.25">
      <c r="A23" s="117"/>
      <c r="B23" s="117">
        <v>7</v>
      </c>
      <c r="C23" s="118" t="s">
        <v>37</v>
      </c>
      <c r="D23" s="117">
        <v>11</v>
      </c>
      <c r="E23" s="133" t="s">
        <v>191</v>
      </c>
      <c r="F23" s="94">
        <v>43</v>
      </c>
      <c r="G23" s="140">
        <f t="shared" si="0"/>
        <v>71.666666666666671</v>
      </c>
      <c r="H23" s="116">
        <f t="shared" si="1"/>
        <v>6</v>
      </c>
      <c r="I23"/>
      <c r="J23"/>
    </row>
    <row r="24" spans="1:11" x14ac:dyDescent="0.25">
      <c r="A24" s="117"/>
      <c r="B24" s="117">
        <v>8</v>
      </c>
      <c r="C24" s="118" t="s">
        <v>38</v>
      </c>
      <c r="D24" s="117">
        <v>11</v>
      </c>
      <c r="E24" s="133" t="s">
        <v>191</v>
      </c>
      <c r="F24" s="94">
        <v>55</v>
      </c>
      <c r="G24" s="140">
        <f t="shared" si="0"/>
        <v>91.666666666666671</v>
      </c>
      <c r="H24" s="116">
        <f t="shared" si="1"/>
        <v>1</v>
      </c>
      <c r="I24"/>
      <c r="J24"/>
    </row>
    <row r="25" spans="1:11" x14ac:dyDescent="0.25">
      <c r="A25" s="117"/>
      <c r="B25" s="117">
        <v>9</v>
      </c>
      <c r="C25" s="118" t="s">
        <v>39</v>
      </c>
      <c r="D25" s="117">
        <v>11</v>
      </c>
      <c r="E25" s="94" t="s">
        <v>173</v>
      </c>
      <c r="F25" s="94">
        <v>27</v>
      </c>
      <c r="G25" s="140">
        <f t="shared" si="0"/>
        <v>45</v>
      </c>
      <c r="H25" s="116">
        <f t="shared" si="1"/>
        <v>9</v>
      </c>
      <c r="I25"/>
      <c r="J25"/>
    </row>
    <row r="26" spans="1:11" x14ac:dyDescent="0.25">
      <c r="A26" s="117"/>
      <c r="B26" s="117">
        <v>10</v>
      </c>
      <c r="C26" s="118" t="s">
        <v>40</v>
      </c>
      <c r="D26" s="117">
        <v>11</v>
      </c>
      <c r="E26" s="133" t="s">
        <v>191</v>
      </c>
      <c r="F26" s="94">
        <v>46</v>
      </c>
      <c r="G26" s="140">
        <f t="shared" si="0"/>
        <v>76.666666666666671</v>
      </c>
      <c r="H26" s="116">
        <f t="shared" si="1"/>
        <v>4</v>
      </c>
      <c r="I26"/>
      <c r="J26"/>
    </row>
    <row r="27" spans="1:11" x14ac:dyDescent="0.25">
      <c r="A27" s="93"/>
      <c r="B27" s="93"/>
      <c r="C27" s="82"/>
      <c r="D27" s="80"/>
      <c r="E27" s="94"/>
      <c r="F27" s="94"/>
      <c r="G27" s="140"/>
      <c r="H27" s="16"/>
      <c r="I27"/>
      <c r="J27"/>
    </row>
    <row r="30" spans="1:11" s="85" customFormat="1" ht="30" x14ac:dyDescent="0.25">
      <c r="A30" s="108"/>
      <c r="B30" s="85" t="s">
        <v>7</v>
      </c>
      <c r="C30" s="24"/>
      <c r="D30" s="18" t="s">
        <v>203</v>
      </c>
      <c r="E30" s="21"/>
      <c r="F30" s="18"/>
      <c r="G30" s="19"/>
      <c r="H30" s="91"/>
      <c r="I30" s="9"/>
      <c r="J30" s="29"/>
      <c r="K30" s="9"/>
    </row>
    <row r="31" spans="1:11" s="89" customFormat="1" ht="15.75" x14ac:dyDescent="0.25">
      <c r="A31" s="85"/>
      <c r="B31" s="148" t="s">
        <v>204</v>
      </c>
      <c r="C31" s="148"/>
      <c r="D31" s="148"/>
      <c r="E31" s="148"/>
      <c r="F31" s="148"/>
      <c r="G31" s="148"/>
      <c r="H31" s="148"/>
      <c r="I31" s="148"/>
      <c r="J31" s="148"/>
      <c r="K31" s="20"/>
    </row>
    <row r="32" spans="1:11" s="85" customFormat="1" ht="15.75" x14ac:dyDescent="0.25">
      <c r="A32" s="89"/>
      <c r="B32" s="161" t="s">
        <v>208</v>
      </c>
      <c r="C32" s="161"/>
      <c r="D32" s="161"/>
      <c r="E32" s="161"/>
      <c r="F32" s="161"/>
      <c r="G32" s="161"/>
      <c r="H32" s="161"/>
      <c r="I32" s="161"/>
      <c r="J32" s="161"/>
      <c r="K32" s="60"/>
    </row>
    <row r="33" spans="2:11" s="85" customFormat="1" ht="15.75" x14ac:dyDescent="0.25">
      <c r="B33" s="161" t="s">
        <v>205</v>
      </c>
      <c r="C33" s="161"/>
      <c r="D33" s="161"/>
      <c r="E33" s="161"/>
      <c r="F33" s="161"/>
      <c r="G33" s="161"/>
      <c r="H33" s="161"/>
      <c r="I33" s="161"/>
      <c r="J33" s="161"/>
      <c r="K33" s="60"/>
    </row>
    <row r="34" spans="2:11" s="85" customFormat="1" ht="15.75" x14ac:dyDescent="0.25">
      <c r="B34" s="161" t="s">
        <v>206</v>
      </c>
      <c r="C34" s="161"/>
      <c r="D34" s="161"/>
      <c r="E34" s="161"/>
      <c r="F34" s="161"/>
      <c r="G34" s="161"/>
      <c r="H34" s="161"/>
      <c r="I34" s="161"/>
      <c r="J34" s="161"/>
      <c r="K34" s="60"/>
    </row>
    <row r="35" spans="2:11" s="85" customFormat="1" ht="15.75" x14ac:dyDescent="0.25">
      <c r="B35" s="161" t="s">
        <v>207</v>
      </c>
      <c r="C35" s="161"/>
      <c r="D35" s="161"/>
      <c r="E35" s="161"/>
      <c r="F35" s="161"/>
      <c r="G35" s="161"/>
      <c r="H35" s="161"/>
      <c r="I35" s="161"/>
      <c r="J35" s="161"/>
      <c r="K35" s="60"/>
    </row>
  </sheetData>
  <mergeCells count="12">
    <mergeCell ref="B35:J35"/>
    <mergeCell ref="B1:J1"/>
    <mergeCell ref="B2:J2"/>
    <mergeCell ref="B3:J3"/>
    <mergeCell ref="B4:J4"/>
    <mergeCell ref="B7:C7"/>
    <mergeCell ref="B9:C9"/>
    <mergeCell ref="B12:J13"/>
    <mergeCell ref="B31:J31"/>
    <mergeCell ref="B32:J32"/>
    <mergeCell ref="B33:J33"/>
    <mergeCell ref="B34:J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5-е классы</vt:lpstr>
      <vt:lpstr>6-е классы</vt:lpstr>
      <vt:lpstr>7-е классы</vt:lpstr>
      <vt:lpstr>8-е классы</vt:lpstr>
      <vt:lpstr>9-е классы</vt:lpstr>
      <vt:lpstr>10-е классы</vt:lpstr>
      <vt:lpstr>11-е классы</vt:lpstr>
      <vt:lpstr>'10-е классы'!Заголовки_для_печати</vt:lpstr>
      <vt:lpstr>'10-е классы'!Область_печати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Рощупкина Юлия Витальевна</cp:lastModifiedBy>
  <cp:lastPrinted>2018-09-04T07:58:00Z</cp:lastPrinted>
  <dcterms:created xsi:type="dcterms:W3CDTF">2018-09-04T07:30:36Z</dcterms:created>
  <dcterms:modified xsi:type="dcterms:W3CDTF">2024-04-09T08:34:31Z</dcterms:modified>
</cp:coreProperties>
</file>