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"/>
    </mc:Choice>
  </mc:AlternateContent>
  <bookViews>
    <workbookView xWindow="0" yWindow="0" windowWidth="14370" windowHeight="71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9" i="1" l="1"/>
  <c r="C134" i="1" l="1"/>
  <c r="B134" i="1"/>
  <c r="E133" i="1"/>
  <c r="C133" i="1"/>
  <c r="E130" i="1"/>
  <c r="E129" i="1"/>
  <c r="D129" i="1"/>
  <c r="C129" i="1"/>
  <c r="B129" i="1"/>
  <c r="D128" i="1"/>
  <c r="O119" i="1"/>
  <c r="N119" i="1"/>
  <c r="M119" i="1"/>
  <c r="L119" i="1"/>
  <c r="K119" i="1"/>
  <c r="J119" i="1"/>
  <c r="I119" i="1"/>
  <c r="H119" i="1"/>
  <c r="G119" i="1"/>
  <c r="E136" i="1" s="1"/>
  <c r="F119" i="1"/>
  <c r="D136" i="1" s="1"/>
  <c r="E119" i="1"/>
  <c r="C136" i="1" s="1"/>
  <c r="D119" i="1"/>
  <c r="B136" i="1" s="1"/>
  <c r="C119" i="1"/>
  <c r="O106" i="1"/>
  <c r="N106" i="1"/>
  <c r="M106" i="1"/>
  <c r="L106" i="1"/>
  <c r="K106" i="1"/>
  <c r="J106" i="1"/>
  <c r="I106" i="1"/>
  <c r="H106" i="1"/>
  <c r="G106" i="1"/>
  <c r="E135" i="1" s="1"/>
  <c r="F106" i="1"/>
  <c r="D135" i="1" s="1"/>
  <c r="E106" i="1"/>
  <c r="C135" i="1" s="1"/>
  <c r="D106" i="1"/>
  <c r="B135" i="1" s="1"/>
  <c r="O94" i="1"/>
  <c r="N94" i="1"/>
  <c r="M94" i="1"/>
  <c r="L94" i="1"/>
  <c r="J94" i="1"/>
  <c r="I94" i="1"/>
  <c r="H94" i="1"/>
  <c r="G94" i="1"/>
  <c r="E134" i="1" s="1"/>
  <c r="F94" i="1"/>
  <c r="D134" i="1" s="1"/>
  <c r="E94" i="1"/>
  <c r="O83" i="1"/>
  <c r="N83" i="1"/>
  <c r="M83" i="1"/>
  <c r="L83" i="1"/>
  <c r="K83" i="1"/>
  <c r="J83" i="1"/>
  <c r="I83" i="1"/>
  <c r="H83" i="1"/>
  <c r="F83" i="1"/>
  <c r="D133" i="1" s="1"/>
  <c r="D83" i="1"/>
  <c r="B133" i="1" s="1"/>
  <c r="O71" i="1"/>
  <c r="N71" i="1"/>
  <c r="M71" i="1"/>
  <c r="L71" i="1"/>
  <c r="K71" i="1"/>
  <c r="J71" i="1"/>
  <c r="I71" i="1"/>
  <c r="H71" i="1"/>
  <c r="G71" i="1"/>
  <c r="E132" i="1" s="1"/>
  <c r="F71" i="1"/>
  <c r="D132" i="1" s="1"/>
  <c r="E71" i="1"/>
  <c r="C132" i="1" s="1"/>
  <c r="D71" i="1"/>
  <c r="B132" i="1" s="1"/>
  <c r="O59" i="1"/>
  <c r="N59" i="1"/>
  <c r="M59" i="1"/>
  <c r="L59" i="1"/>
  <c r="K59" i="1"/>
  <c r="J59" i="1"/>
  <c r="I59" i="1"/>
  <c r="H59" i="1"/>
  <c r="G59" i="1"/>
  <c r="E131" i="1" s="1"/>
  <c r="F59" i="1"/>
  <c r="D131" i="1" s="1"/>
  <c r="E59" i="1"/>
  <c r="C131" i="1" s="1"/>
  <c r="D59" i="1"/>
  <c r="B131" i="1" s="1"/>
  <c r="O45" i="1"/>
  <c r="N45" i="1"/>
  <c r="M45" i="1"/>
  <c r="L45" i="1"/>
  <c r="K45" i="1"/>
  <c r="J45" i="1"/>
  <c r="I45" i="1"/>
  <c r="H45" i="1"/>
  <c r="F45" i="1"/>
  <c r="D130" i="1" s="1"/>
  <c r="E45" i="1"/>
  <c r="C130" i="1" s="1"/>
  <c r="D45" i="1"/>
  <c r="B130" i="1" s="1"/>
  <c r="O22" i="1"/>
  <c r="N22" i="1"/>
  <c r="M22" i="1"/>
  <c r="L22" i="1"/>
  <c r="J22" i="1"/>
  <c r="I22" i="1"/>
  <c r="H22" i="1"/>
  <c r="G22" i="1"/>
  <c r="E128" i="1" s="1"/>
  <c r="F22" i="1"/>
  <c r="E22" i="1"/>
  <c r="C128" i="1" s="1"/>
  <c r="D22" i="1"/>
  <c r="B128" i="1" s="1"/>
  <c r="O10" i="1"/>
  <c r="N10" i="1"/>
  <c r="M10" i="1"/>
  <c r="L10" i="1"/>
  <c r="K10" i="1"/>
  <c r="J10" i="1"/>
  <c r="I10" i="1"/>
  <c r="H10" i="1"/>
  <c r="G10" i="1"/>
  <c r="E127" i="1" s="1"/>
  <c r="F10" i="1"/>
  <c r="D127" i="1" s="1"/>
  <c r="C127" i="1"/>
  <c r="B127" i="1"/>
  <c r="B137" i="1" l="1"/>
  <c r="B138" i="1" s="1"/>
  <c r="C137" i="1"/>
  <c r="C138" i="1" s="1"/>
  <c r="E137" i="1"/>
  <c r="E138" i="1" s="1"/>
  <c r="D137" i="1"/>
  <c r="D138" i="1" s="1"/>
</calcChain>
</file>

<file path=xl/sharedStrings.xml><?xml version="1.0" encoding="utf-8"?>
<sst xmlns="http://schemas.openxmlformats.org/spreadsheetml/2006/main" count="352" uniqueCount="99">
  <si>
    <t xml:space="preserve"> </t>
  </si>
  <si>
    <t>первый</t>
  </si>
  <si>
    <t xml:space="preserve">Неделя: </t>
  </si>
  <si>
    <t>первая</t>
  </si>
  <si>
    <t>№ рецептуры</t>
  </si>
  <si>
    <t>Приём пищи, наименование блюда</t>
  </si>
  <si>
    <t>Масса порции (г)</t>
  </si>
  <si>
    <t>Пищевые вещества (г.)</t>
  </si>
  <si>
    <t>Энергетическая ценность (ккал)</t>
  </si>
  <si>
    <t>Витамины (мг.)</t>
  </si>
  <si>
    <t>Минеральные вещества (мг.)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</si>
  <si>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</si>
  <si>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</si>
  <si>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</si>
  <si>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</si>
  <si>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</si>
  <si>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</si>
  <si>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</si>
  <si>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</si>
  <si>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</si>
  <si>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Мg</t>
  </si>
  <si>
    <t>Fe</t>
  </si>
  <si>
    <t>Макароны отварные с сыром и маслом сливочным 150/5/15</t>
  </si>
  <si>
    <t>-</t>
  </si>
  <si>
    <t xml:space="preserve">Чай с сахаром </t>
  </si>
  <si>
    <t>б/н</t>
  </si>
  <si>
    <t>Вафли</t>
  </si>
  <si>
    <t xml:space="preserve">Соль йодированная </t>
  </si>
  <si>
    <t>ИТОГО:</t>
  </si>
  <si>
    <t xml:space="preserve">День:  </t>
  </si>
  <si>
    <t>второй</t>
  </si>
  <si>
    <t>Оладьи с повидлом 150/50</t>
  </si>
  <si>
    <t>Сок плодово- ягодный</t>
  </si>
  <si>
    <t>Шоколад "Аленка"</t>
  </si>
  <si>
    <t>Фрукты</t>
  </si>
  <si>
    <t>третий</t>
  </si>
  <si>
    <r>
      <rPr>
        <b/>
        <sz val="12"/>
        <color theme="1"/>
        <rFont val="Times New Roman"/>
      </rPr>
      <t>Жаркое по-домашнему с мясом Свинина</t>
    </r>
  </si>
  <si>
    <r>
      <rPr>
        <b/>
        <sz val="10"/>
        <color theme="1"/>
        <rFont val="Times New Roman"/>
      </rPr>
      <t>б/н</t>
    </r>
  </si>
  <si>
    <r>
      <rPr>
        <b/>
        <sz val="12"/>
        <color theme="1"/>
        <rFont val="Times New Roman"/>
      </rPr>
      <t xml:space="preserve">Хлеб обагащенный микронутриентами </t>
    </r>
  </si>
  <si>
    <r>
      <rPr>
        <b/>
        <sz val="12"/>
        <color theme="1"/>
        <rFont val="Times New Roman"/>
      </rPr>
      <t>Фрукты</t>
    </r>
  </si>
  <si>
    <r>
      <rPr>
        <sz val="10"/>
        <color theme="1"/>
        <rFont val="Times New Roman"/>
      </rPr>
      <t xml:space="preserve">Соль йодированная </t>
    </r>
  </si>
  <si>
    <r>
      <rPr>
        <b/>
        <sz val="12"/>
        <color rgb="FF000000"/>
        <rFont val="Times New Roman"/>
      </rPr>
      <t>ИТОГО:</t>
    </r>
  </si>
  <si>
    <t>четвертый</t>
  </si>
  <si>
    <t xml:space="preserve"> Запеканка творожная с повидлом или джемом</t>
  </si>
  <si>
    <t>Чай с сахаром и лимоном  180/5</t>
  </si>
  <si>
    <t>Фрукты (яблоко)</t>
  </si>
  <si>
    <t>пятый</t>
  </si>
  <si>
    <t>Макароны отварные с маслом сливочным</t>
  </si>
  <si>
    <t>278(1)</t>
  </si>
  <si>
    <t>Тефтели мясные 60/30</t>
  </si>
  <si>
    <t xml:space="preserve">Чай с лимоном и сахаром 180/5 </t>
  </si>
  <si>
    <t xml:space="preserve">Фрукты </t>
  </si>
  <si>
    <t>Хлеб ржаной</t>
  </si>
  <si>
    <t>шестой</t>
  </si>
  <si>
    <t>вторая</t>
  </si>
  <si>
    <t>Блинчики с фруктовой начинкой с соусом</t>
  </si>
  <si>
    <t>Сок фруктово-ягодный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</si>
  <si>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</si>
  <si>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седьмой</t>
  </si>
  <si>
    <t>Биточки паровые с соусом 60/40</t>
  </si>
  <si>
    <t>Рис отварной</t>
  </si>
  <si>
    <t>Чай с сахаром и лимоном 195/5</t>
  </si>
  <si>
    <t>Хлеб обагощенный микронутриентами</t>
  </si>
  <si>
    <t xml:space="preserve">Вафли </t>
  </si>
  <si>
    <t>восьмой</t>
  </si>
  <si>
    <t>девятый</t>
  </si>
  <si>
    <t>Сырники с молочным соусом 120/50</t>
  </si>
  <si>
    <t>Чай с сахаром и молоком 150/50/15</t>
  </si>
  <si>
    <t>Фруктовое пюре "Фрутто НяНя"</t>
  </si>
  <si>
    <t>Пряники</t>
  </si>
  <si>
    <t>десятый</t>
  </si>
  <si>
    <t xml:space="preserve">                                                              </t>
  </si>
  <si>
    <t xml:space="preserve">Котлета рыбная </t>
  </si>
  <si>
    <t>Картофельное пюре</t>
  </si>
  <si>
    <t xml:space="preserve">Чай     с сахаром  </t>
  </si>
  <si>
    <r>
      <t>Основные показатели в пищевых веществах и энергетической ценности   (</t>
    </r>
    <r>
      <rPr>
        <sz val="14"/>
        <color theme="1"/>
        <rFont val="Times New Roman"/>
      </rPr>
      <t>к СанПиН 2.3/2.4.3590-20)</t>
    </r>
  </si>
  <si>
    <t>+</t>
  </si>
  <si>
    <t>                Основные показатели</t>
  </si>
  <si>
    <t>Пищевые вещества (г)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</si>
  <si>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</si>
  <si>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</si>
  <si>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</si>
  <si>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</si>
  <si>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</si>
  <si>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</si>
  <si>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</si>
  <si>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</si>
  <si>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</si>
  <si>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</si>
  <si>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Итого за весь период:</t>
  </si>
  <si>
    <t>Итого в среднем за 1день (прием пищи):</t>
  </si>
  <si>
    <t>дней</t>
  </si>
  <si>
    <t>Завтрак – 20-25% от нормы</t>
  </si>
  <si>
    <t xml:space="preserve">20-25% -  от нормы                - 77.00, составит </t>
  </si>
  <si>
    <t xml:space="preserve">20-25% -  от нормы                - 79.00, составит                15.80 – 19.75 </t>
  </si>
  <si>
    <t xml:space="preserve"> 20-25% -  от нормы                - 335.00, составит               67.00 – 83.75</t>
  </si>
  <si>
    <t>20-25% -  от нормы                                                          - 2350.00, составит                                                                               470.00 – 587.50</t>
  </si>
  <si>
    <t xml:space="preserve">15.40 – 19.25  </t>
  </si>
  <si>
    <t>Омлет с вареной колбасой для детского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</si>
</sst>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1"/>
      <color theme="1"/>
      <name val="Calibri"/>
    </font>
    <font>
      <sz val="11"/>
      <color theme="1"/>
      <name val="Calibri"/>
      <scheme val="minor"/>
    </font>
    <font>
      <b/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b/>
      <sz val="10"/>
      <color rgb="FF000000"/>
      <name val="Times New Roman"/>
    </font>
    <font>
      <b/>
      <sz val="9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sz val="10"/>
      <color rgb="FF000000"/>
      <name val="Times New Roman"/>
    </font>
    <font>
      <b/>
      <sz val="12"/>
      <name val="Times New Roman"/>
    </font>
    <font>
      <sz val="12"/>
      <name val="Times New Roman"/>
    </font>
    <font>
      <b/>
      <sz val="11"/>
      <name val="Times New Roman"/>
    </font>
    <font>
      <sz val="11"/>
      <name val="Times New Roman"/>
    </font>
    <font>
      <sz val="11"/>
      <color theme="1"/>
      <name val="Times New Roman"/>
    </font>
    <font>
      <sz val="10"/>
      <name val="Times New Roman"/>
    </font>
    <font>
      <sz val="9"/>
      <color theme="1"/>
      <name val="Times New Roman"/>
    </font>
    <font>
      <b/>
      <sz val="11"/>
      <color theme="1"/>
      <name val="Times New Roman"/>
    </font>
    <font>
      <b/>
      <sz val="11"/>
      <color theme="1"/>
      <name val="Times New Roman"/>
    </font>
    <font>
      <b/>
      <sz val="14"/>
      <color rgb="FF000000"/>
      <name val="Times New Roman"/>
    </font>
    <font>
      <b/>
      <sz val="11"/>
      <color theme="1"/>
      <name val="Calibri"/>
      <scheme val="minor"/>
    </font>
    <font>
      <sz val="14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A6A6A6"/>
      </patternFill>
    </fill>
    <fill>
      <patternFill patternType="solid">
        <fgColor rgb="FFB3B3B3"/>
      </patternFill>
    </fill>
    <fill>
      <patternFill patternType="solid">
        <fgColor rgb="FFF2F2F2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 style="medium">
        <color rgb="FF000000"/>
      </top>
      <bottom/>
      <diagonal style="thin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 diagonalDown="1">
      <left style="medium">
        <color rgb="FF000000"/>
      </left>
      <right style="medium">
        <color rgb="FF000000"/>
      </right>
      <top/>
      <bottom/>
      <diagonal style="thin">
        <color rgb="FF000000"/>
      </diagonal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Down="1">
      <left style="medium">
        <color rgb="FF000000"/>
      </left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12">
    <xf numFmtId="0" fontId="1" fillId="0" borderId="0" xfId="0" applyNumberFormat="1" applyFont="1"/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justify" vertical="center"/>
    </xf>
    <xf numFmtId="0" fontId="3" fillId="0" borderId="0" xfId="0" applyNumberFormat="1" applyFont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 wrapText="1"/>
    </xf>
    <xf numFmtId="0" fontId="12" fillId="0" borderId="0" xfId="0" applyNumberFormat="1" applyFont="1" applyAlignment="1">
      <alignment horizontal="justify" vertical="center"/>
    </xf>
    <xf numFmtId="0" fontId="13" fillId="0" borderId="0" xfId="0" applyNumberFormat="1" applyFont="1" applyAlignment="1">
      <alignment horizontal="left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64" fontId="16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5" fillId="5" borderId="15" xfId="0" applyNumberFormat="1" applyFont="1" applyFill="1" applyBorder="1" applyAlignment="1">
      <alignment vertical="center"/>
    </xf>
    <xf numFmtId="0" fontId="5" fillId="5" borderId="19" xfId="0" applyNumberFormat="1" applyFont="1" applyFill="1" applyBorder="1" applyAlignment="1">
      <alignment vertical="center"/>
    </xf>
    <xf numFmtId="0" fontId="5" fillId="5" borderId="26" xfId="0" applyNumberFormat="1" applyFont="1" applyFill="1" applyBorder="1" applyAlignment="1">
      <alignment vertical="center"/>
    </xf>
    <xf numFmtId="0" fontId="5" fillId="5" borderId="27" xfId="0" applyNumberFormat="1" applyFont="1" applyFill="1" applyBorder="1" applyAlignment="1">
      <alignment horizontal="center" vertical="center"/>
    </xf>
    <xf numFmtId="0" fontId="5" fillId="5" borderId="28" xfId="0" applyNumberFormat="1" applyFont="1" applyFill="1" applyBorder="1" applyAlignment="1">
      <alignment horizontal="center" vertical="center"/>
    </xf>
    <xf numFmtId="0" fontId="5" fillId="0" borderId="30" xfId="0" applyNumberFormat="1" applyFont="1" applyBorder="1" applyAlignment="1">
      <alignment vertical="center"/>
    </xf>
    <xf numFmtId="0" fontId="3" fillId="0" borderId="27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5" fillId="0" borderId="30" xfId="0" applyNumberFormat="1" applyFont="1" applyBorder="1" applyAlignment="1">
      <alignment vertical="center" wrapText="1"/>
    </xf>
    <xf numFmtId="0" fontId="7" fillId="0" borderId="27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3" fillId="5" borderId="31" xfId="0" applyNumberFormat="1" applyFont="1" applyFill="1" applyBorder="1" applyAlignment="1">
      <alignment horizontal="center" vertical="center" wrapText="1"/>
    </xf>
    <xf numFmtId="0" fontId="3" fillId="5" borderId="27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12" fillId="0" borderId="0" xfId="0" applyNumberFormat="1" applyFont="1" applyAlignment="1">
      <alignment horizontal="justify" vertical="center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9" fillId="0" borderId="4" xfId="0" applyNumberFormat="1" applyFont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vertical="center" wrapText="1"/>
    </xf>
    <xf numFmtId="0" fontId="9" fillId="0" borderId="4" xfId="0" applyNumberFormat="1" applyFont="1" applyBorder="1" applyAlignment="1">
      <alignment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5" fillId="5" borderId="16" xfId="0" applyNumberFormat="1" applyFont="1" applyFill="1" applyBorder="1" applyAlignment="1">
      <alignment vertical="center" wrapText="1"/>
    </xf>
    <xf numFmtId="0" fontId="5" fillId="5" borderId="29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5" fillId="5" borderId="16" xfId="0" applyNumberFormat="1" applyFont="1" applyFill="1" applyBorder="1" applyAlignment="1">
      <alignment horizontal="center" vertical="center" wrapText="1"/>
    </xf>
    <xf numFmtId="0" fontId="5" fillId="5" borderId="22" xfId="0" applyNumberFormat="1" applyFont="1" applyFill="1" applyBorder="1" applyAlignment="1">
      <alignment horizontal="center" vertical="center" wrapText="1"/>
    </xf>
    <xf numFmtId="0" fontId="5" fillId="5" borderId="29" xfId="0" applyNumberFormat="1" applyFont="1" applyFill="1" applyBorder="1" applyAlignment="1">
      <alignment horizontal="center" vertical="center" wrapText="1"/>
    </xf>
    <xf numFmtId="0" fontId="3" fillId="5" borderId="16" xfId="0" applyNumberFormat="1" applyFont="1" applyFill="1" applyBorder="1" applyAlignment="1">
      <alignment horizontal="center" vertical="center" wrapText="1"/>
    </xf>
    <xf numFmtId="0" fontId="3" fillId="5" borderId="29" xfId="0" applyNumberFormat="1" applyFont="1" applyFill="1" applyBorder="1" applyAlignment="1">
      <alignment horizontal="center" vertical="center" wrapText="1"/>
    </xf>
    <xf numFmtId="0" fontId="5" fillId="5" borderId="16" xfId="0" applyNumberFormat="1" applyFont="1" applyFill="1" applyBorder="1" applyAlignment="1">
      <alignment horizontal="center" vertical="center"/>
    </xf>
    <xf numFmtId="0" fontId="5" fillId="5" borderId="17" xfId="0" applyNumberFormat="1" applyFont="1" applyFill="1" applyBorder="1" applyAlignment="1">
      <alignment horizontal="center" vertical="center"/>
    </xf>
    <xf numFmtId="0" fontId="5" fillId="5" borderId="18" xfId="0" applyNumberFormat="1" applyFont="1" applyFill="1" applyBorder="1" applyAlignment="1">
      <alignment horizontal="center" vertical="center"/>
    </xf>
    <xf numFmtId="0" fontId="5" fillId="5" borderId="20" xfId="0" applyNumberFormat="1" applyFont="1" applyFill="1" applyBorder="1" applyAlignment="1">
      <alignment horizontal="center" vertical="center"/>
    </xf>
    <xf numFmtId="0" fontId="5" fillId="5" borderId="0" xfId="0" applyNumberFormat="1" applyFont="1" applyFill="1" applyAlignment="1">
      <alignment horizontal="center" vertical="center"/>
    </xf>
    <xf numFmtId="0" fontId="5" fillId="5" borderId="21" xfId="0" applyNumberFormat="1" applyFont="1" applyFill="1" applyBorder="1" applyAlignment="1">
      <alignment horizontal="center" vertical="center"/>
    </xf>
    <xf numFmtId="0" fontId="5" fillId="5" borderId="23" xfId="0" applyNumberFormat="1" applyFont="1" applyFill="1" applyBorder="1" applyAlignment="1">
      <alignment horizontal="center" vertical="center"/>
    </xf>
    <xf numFmtId="0" fontId="5" fillId="5" borderId="24" xfId="0" applyNumberFormat="1" applyFont="1" applyFill="1" applyBorder="1" applyAlignment="1">
      <alignment horizontal="center" vertical="center"/>
    </xf>
    <xf numFmtId="0" fontId="5" fillId="5" borderId="25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vertical="center"/>
    </xf>
    <xf numFmtId="16" fontId="7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tabSelected="1" view="pageBreakPreview" topLeftCell="A85" zoomScale="60" zoomScaleNormal="100" workbookViewId="0">
      <selection activeCell="E10" sqref="E10:E11"/>
    </sheetView>
  </sheetViews>
  <sheetFormatPr defaultColWidth="9.140625" defaultRowHeight="15" x14ac:dyDescent="0.25"/>
  <cols>
    <col min="1" max="1" width="11.7109375" customWidth="1"/>
    <col min="2" max="2" width="29" customWidth="1"/>
    <col min="3" max="3" width="9.5703125" customWidth="1"/>
    <col min="4" max="4" width="10.140625" customWidth="1"/>
    <col min="5" max="5" width="11" customWidth="1"/>
    <col min="6" max="6" width="7" customWidth="1"/>
    <col min="8" max="8" width="6.28515625" customWidth="1"/>
    <col min="9" max="9" width="6.42578125" customWidth="1"/>
    <col min="10" max="10" width="6" customWidth="1"/>
    <col min="11" max="11" width="7.5703125" customWidth="1"/>
    <col min="12" max="12" width="6.7109375" customWidth="1"/>
    <col min="13" max="13" width="7" customWidth="1"/>
    <col min="14" max="14" width="6.5703125" customWidth="1"/>
    <col min="15" max="15" width="6.42578125" customWidth="1"/>
  </cols>
  <sheetData>
    <row r="1" spans="1:16" ht="15.75" customHeight="1" x14ac:dyDescent="0.25">
      <c r="A1" s="1" t="s">
        <v>0</v>
      </c>
      <c r="B1" s="1" t="s">
        <v>1</v>
      </c>
      <c r="C1" s="2"/>
      <c r="D1" s="2"/>
      <c r="E1" s="106"/>
      <c r="F1" s="106"/>
      <c r="G1" s="2"/>
      <c r="H1" s="2"/>
      <c r="I1" s="2"/>
      <c r="J1" s="2"/>
      <c r="K1" s="2"/>
      <c r="L1" s="2"/>
      <c r="M1" s="2"/>
      <c r="N1" s="106"/>
      <c r="O1" s="106"/>
      <c r="P1" s="3"/>
    </row>
    <row r="2" spans="1:16" ht="15" customHeight="1" x14ac:dyDescent="0.25">
      <c r="A2" s="4" t="s">
        <v>2</v>
      </c>
      <c r="B2" s="5" t="s">
        <v>3</v>
      </c>
      <c r="C2" s="2"/>
      <c r="D2" s="2"/>
      <c r="E2" s="2"/>
      <c r="F2" s="2"/>
      <c r="G2" s="2"/>
      <c r="H2" s="106"/>
      <c r="I2" s="106"/>
      <c r="J2" s="2"/>
      <c r="K2" s="2"/>
      <c r="L2" s="2"/>
      <c r="M2" s="2"/>
      <c r="N2" s="106"/>
      <c r="O2" s="106"/>
      <c r="P2" s="2"/>
    </row>
    <row r="3" spans="1:16" ht="21.75" customHeight="1" x14ac:dyDescent="0.25">
      <c r="A3" s="61" t="s">
        <v>4</v>
      </c>
      <c r="B3" s="61" t="s">
        <v>5</v>
      </c>
      <c r="C3" s="61" t="s">
        <v>6</v>
      </c>
      <c r="D3" s="61" t="s">
        <v>7</v>
      </c>
      <c r="E3" s="62"/>
      <c r="F3" s="63"/>
      <c r="G3" s="110" t="s">
        <v>8</v>
      </c>
      <c r="H3" s="61" t="s">
        <v>9</v>
      </c>
      <c r="I3" s="62"/>
      <c r="J3" s="62"/>
      <c r="K3" s="63"/>
      <c r="L3" s="61" t="s">
        <v>10</v>
      </c>
      <c r="M3" s="62"/>
      <c r="N3" s="62"/>
      <c r="O3" s="63"/>
      <c r="P3" s="3"/>
    </row>
    <row r="4" spans="1:16" ht="36" customHeight="1" x14ac:dyDescent="0.25">
      <c r="A4" s="109"/>
      <c r="B4" s="109"/>
      <c r="C4" s="109"/>
      <c r="D4" s="6" t="s">
        <v>11</v>
      </c>
      <c r="E4" s="6" t="s">
        <v>12</v>
      </c>
      <c r="F4" s="6" t="s">
        <v>13</v>
      </c>
      <c r="G4" s="111"/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3"/>
    </row>
    <row r="5" spans="1:16" ht="41.25" customHeight="1" x14ac:dyDescent="0.25">
      <c r="A5" s="7">
        <v>206</v>
      </c>
      <c r="B5" s="8" t="s">
        <v>22</v>
      </c>
      <c r="C5" s="9">
        <v>170</v>
      </c>
      <c r="D5" s="10">
        <v>10.5</v>
      </c>
      <c r="E5" s="10">
        <v>11.3</v>
      </c>
      <c r="F5" s="10">
        <v>25.7</v>
      </c>
      <c r="G5" s="10">
        <v>247.1</v>
      </c>
      <c r="H5" s="10">
        <v>0.05</v>
      </c>
      <c r="I5" s="10">
        <v>0.14000000000000001</v>
      </c>
      <c r="J5" s="10"/>
      <c r="K5" s="10" t="s">
        <v>23</v>
      </c>
      <c r="L5" s="10">
        <v>104.6</v>
      </c>
      <c r="M5" s="10"/>
      <c r="N5" s="10"/>
      <c r="O5" s="10">
        <v>1.1399999999999999</v>
      </c>
      <c r="P5" s="3"/>
    </row>
    <row r="6" spans="1:16" ht="21.75" customHeight="1" x14ac:dyDescent="0.25">
      <c r="A6" s="7">
        <v>376</v>
      </c>
      <c r="B6" s="8" t="s">
        <v>24</v>
      </c>
      <c r="C6" s="9">
        <v>200</v>
      </c>
      <c r="D6" s="11">
        <v>0.1</v>
      </c>
      <c r="E6" s="11">
        <v>0.02</v>
      </c>
      <c r="F6" s="11">
        <v>6.3</v>
      </c>
      <c r="G6" s="11">
        <v>25.78</v>
      </c>
      <c r="H6" s="11" t="s">
        <v>23</v>
      </c>
      <c r="I6" s="11">
        <v>1.44</v>
      </c>
      <c r="J6" s="11" t="s">
        <v>23</v>
      </c>
      <c r="K6" s="11">
        <v>0.01</v>
      </c>
      <c r="L6" s="11">
        <v>13.78</v>
      </c>
      <c r="M6" s="11">
        <v>3.96</v>
      </c>
      <c r="N6" s="11">
        <v>2.16</v>
      </c>
      <c r="O6" s="11">
        <v>0.32</v>
      </c>
      <c r="P6" s="3"/>
    </row>
    <row r="7" spans="1:16" ht="24" customHeight="1" x14ac:dyDescent="0.25">
      <c r="A7" s="45">
        <v>338</v>
      </c>
      <c r="B7" s="48" t="s">
        <v>34</v>
      </c>
      <c r="C7" s="46">
        <v>100</v>
      </c>
      <c r="D7" s="11">
        <v>0.4</v>
      </c>
      <c r="E7" s="11">
        <v>0.4</v>
      </c>
      <c r="F7" s="11">
        <v>9.8000000000000007</v>
      </c>
      <c r="G7" s="11">
        <v>47</v>
      </c>
      <c r="H7" s="11">
        <v>0.02</v>
      </c>
      <c r="I7" s="11">
        <v>10</v>
      </c>
      <c r="J7" s="11" t="s">
        <v>23</v>
      </c>
      <c r="K7" s="11">
        <v>0.2</v>
      </c>
      <c r="L7" s="11">
        <v>16</v>
      </c>
      <c r="M7" s="11">
        <v>11</v>
      </c>
      <c r="N7" s="11">
        <v>9</v>
      </c>
      <c r="O7" s="47">
        <v>2.2000000000000002</v>
      </c>
      <c r="P7" s="3"/>
    </row>
    <row r="8" spans="1:16" ht="15.75" x14ac:dyDescent="0.25">
      <c r="A8" s="7" t="s">
        <v>25</v>
      </c>
      <c r="B8" s="8" t="s">
        <v>26</v>
      </c>
      <c r="C8" s="9">
        <v>30</v>
      </c>
      <c r="D8" s="10">
        <v>0.84</v>
      </c>
      <c r="E8" s="10">
        <v>7.36</v>
      </c>
      <c r="F8" s="10">
        <v>15.3</v>
      </c>
      <c r="G8" s="10">
        <v>130.80000000000001</v>
      </c>
      <c r="H8" s="10">
        <v>0.04</v>
      </c>
      <c r="I8" s="10" t="s">
        <v>23</v>
      </c>
      <c r="J8" s="10">
        <v>28.8</v>
      </c>
      <c r="K8" s="10">
        <v>0.52</v>
      </c>
      <c r="L8" s="10">
        <v>50</v>
      </c>
      <c r="M8" s="10">
        <v>34.799999999999997</v>
      </c>
      <c r="N8" s="10">
        <v>6</v>
      </c>
      <c r="O8" s="10">
        <v>0.4</v>
      </c>
      <c r="P8" s="3"/>
    </row>
    <row r="9" spans="1:16" ht="15.75" x14ac:dyDescent="0.25">
      <c r="A9" s="7"/>
      <c r="B9" s="12" t="s">
        <v>27</v>
      </c>
      <c r="C9" s="10">
        <v>1</v>
      </c>
      <c r="D9" s="12"/>
      <c r="E9" s="12">
        <f>SUM(E5:E8)</f>
        <v>19.080000000000002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3"/>
    </row>
    <row r="10" spans="1:16" ht="15" customHeight="1" x14ac:dyDescent="0.25">
      <c r="A10" s="53" t="s">
        <v>28</v>
      </c>
      <c r="B10" s="54"/>
      <c r="C10" s="53">
        <v>500</v>
      </c>
      <c r="D10" s="53">
        <v>11.84</v>
      </c>
      <c r="E10" s="107"/>
      <c r="F10" s="53">
        <f t="shared" ref="F10:O10" si="0">SUM(F5:F9)</f>
        <v>57.099999999999994</v>
      </c>
      <c r="G10" s="53">
        <f t="shared" si="0"/>
        <v>450.68</v>
      </c>
      <c r="H10" s="53">
        <f t="shared" si="0"/>
        <v>0.11000000000000001</v>
      </c>
      <c r="I10" s="53">
        <f t="shared" si="0"/>
        <v>11.58</v>
      </c>
      <c r="J10" s="53">
        <f t="shared" si="0"/>
        <v>28.8</v>
      </c>
      <c r="K10" s="53">
        <f t="shared" si="0"/>
        <v>0.73</v>
      </c>
      <c r="L10" s="53">
        <f t="shared" si="0"/>
        <v>184.38</v>
      </c>
      <c r="M10" s="53">
        <f t="shared" si="0"/>
        <v>49.76</v>
      </c>
      <c r="N10" s="53">
        <f t="shared" si="0"/>
        <v>17.16</v>
      </c>
      <c r="O10" s="53">
        <f t="shared" si="0"/>
        <v>4.0600000000000005</v>
      </c>
      <c r="P10" s="108"/>
    </row>
    <row r="11" spans="1:16" ht="15" customHeight="1" x14ac:dyDescent="0.25">
      <c r="A11" s="55"/>
      <c r="B11" s="56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108"/>
    </row>
    <row r="12" spans="1:16" ht="15.75" x14ac:dyDescent="0.25">
      <c r="A12" s="14" t="s">
        <v>29</v>
      </c>
      <c r="B12" s="14" t="s">
        <v>30</v>
      </c>
      <c r="C12" s="2"/>
      <c r="D12" s="2"/>
      <c r="E12" s="106"/>
      <c r="F12" s="106"/>
      <c r="G12" s="2"/>
      <c r="H12" s="2"/>
      <c r="I12" s="2"/>
      <c r="J12" s="2"/>
      <c r="K12" s="2"/>
      <c r="L12" s="2"/>
      <c r="M12" s="2"/>
      <c r="N12" s="106"/>
      <c r="O12" s="106"/>
      <c r="P12" s="15"/>
    </row>
    <row r="13" spans="1:16" ht="15.75" customHeight="1" x14ac:dyDescent="0.25">
      <c r="A13" s="49" t="s">
        <v>2</v>
      </c>
      <c r="B13" s="52" t="s">
        <v>3</v>
      </c>
      <c r="C13" s="106"/>
      <c r="D13" s="106"/>
      <c r="E13" s="2"/>
      <c r="F13" s="106"/>
      <c r="G13" s="106"/>
      <c r="H13" s="106"/>
      <c r="I13" s="106"/>
      <c r="J13" s="106"/>
      <c r="K13" s="106"/>
      <c r="L13" s="106"/>
      <c r="M13" s="106"/>
      <c r="N13" s="106"/>
      <c r="O13" s="106"/>
    </row>
    <row r="14" spans="1:16" ht="6" customHeight="1" x14ac:dyDescent="0.25">
      <c r="A14" s="49"/>
      <c r="B14" s="52"/>
      <c r="C14" s="106"/>
      <c r="D14" s="106"/>
      <c r="E14" s="2"/>
      <c r="F14" s="106"/>
      <c r="G14" s="106"/>
      <c r="H14" s="106"/>
      <c r="I14" s="106"/>
      <c r="J14" s="106"/>
      <c r="K14" s="106"/>
      <c r="L14" s="106"/>
      <c r="M14" s="106"/>
      <c r="N14" s="106"/>
      <c r="O14" s="106"/>
    </row>
    <row r="15" spans="1:16" ht="15" customHeight="1" x14ac:dyDescent="0.25">
      <c r="A15" s="57" t="s">
        <v>4</v>
      </c>
      <c r="B15" s="57" t="s">
        <v>5</v>
      </c>
      <c r="C15" s="57" t="s">
        <v>6</v>
      </c>
      <c r="D15" s="61" t="s">
        <v>7</v>
      </c>
      <c r="E15" s="62"/>
      <c r="F15" s="63"/>
      <c r="G15" s="64" t="s">
        <v>8</v>
      </c>
      <c r="H15" s="61" t="s">
        <v>9</v>
      </c>
      <c r="I15" s="62"/>
      <c r="J15" s="62"/>
      <c r="K15" s="63"/>
      <c r="L15" s="61" t="s">
        <v>10</v>
      </c>
      <c r="M15" s="62"/>
      <c r="N15" s="62"/>
      <c r="O15" s="63"/>
    </row>
    <row r="16" spans="1:16" ht="32.25" customHeight="1" x14ac:dyDescent="0.25">
      <c r="A16" s="58"/>
      <c r="B16" s="58"/>
      <c r="C16" s="58"/>
      <c r="D16" s="18" t="s">
        <v>11</v>
      </c>
      <c r="E16" s="18" t="s">
        <v>12</v>
      </c>
      <c r="F16" s="18" t="s">
        <v>13</v>
      </c>
      <c r="G16" s="65"/>
      <c r="H16" s="18" t="s">
        <v>14</v>
      </c>
      <c r="I16" s="18" t="s">
        <v>15</v>
      </c>
      <c r="J16" s="18" t="s">
        <v>16</v>
      </c>
      <c r="K16" s="18" t="s">
        <v>17</v>
      </c>
      <c r="L16" s="18" t="s">
        <v>18</v>
      </c>
      <c r="M16" s="18" t="s">
        <v>19</v>
      </c>
      <c r="N16" s="18" t="s">
        <v>20</v>
      </c>
      <c r="O16" s="18" t="s">
        <v>21</v>
      </c>
    </row>
    <row r="17" spans="1:15" ht="27.75" customHeight="1" x14ac:dyDescent="0.25">
      <c r="A17" s="7">
        <v>401</v>
      </c>
      <c r="B17" s="8" t="s">
        <v>31</v>
      </c>
      <c r="C17" s="9">
        <v>200</v>
      </c>
      <c r="D17" s="10">
        <v>10.82</v>
      </c>
      <c r="E17" s="10">
        <v>11.23</v>
      </c>
      <c r="F17" s="10">
        <v>87.94</v>
      </c>
      <c r="G17" s="10">
        <v>493</v>
      </c>
      <c r="H17" s="10">
        <v>0.01</v>
      </c>
      <c r="I17" s="10">
        <v>1.76</v>
      </c>
      <c r="J17" s="10"/>
      <c r="K17" s="10"/>
      <c r="L17" s="10">
        <v>114.38</v>
      </c>
      <c r="M17" s="10">
        <v>2.7</v>
      </c>
      <c r="N17" s="10">
        <v>49.77</v>
      </c>
      <c r="O17" s="10">
        <v>2.6</v>
      </c>
    </row>
    <row r="18" spans="1:15" ht="15.75" x14ac:dyDescent="0.25">
      <c r="A18" s="7">
        <v>389</v>
      </c>
      <c r="B18" s="8" t="s">
        <v>32</v>
      </c>
      <c r="C18" s="19">
        <v>200</v>
      </c>
      <c r="D18" s="20">
        <v>1</v>
      </c>
      <c r="E18" s="20">
        <v>0</v>
      </c>
      <c r="F18" s="20">
        <v>20.2</v>
      </c>
      <c r="G18" s="20">
        <v>84.7</v>
      </c>
      <c r="H18" s="20">
        <v>0.18</v>
      </c>
      <c r="I18" s="20">
        <v>6</v>
      </c>
      <c r="J18" s="21"/>
      <c r="K18" s="21">
        <v>0.18</v>
      </c>
      <c r="L18" s="20">
        <v>14</v>
      </c>
      <c r="M18" s="20">
        <v>14</v>
      </c>
      <c r="N18" s="20">
        <v>8</v>
      </c>
      <c r="O18" s="22">
        <v>8</v>
      </c>
    </row>
    <row r="19" spans="1:15" ht="15.75" x14ac:dyDescent="0.25">
      <c r="A19" s="7" t="s">
        <v>25</v>
      </c>
      <c r="B19" s="8" t="s">
        <v>33</v>
      </c>
      <c r="C19" s="9">
        <v>15</v>
      </c>
      <c r="D19" s="10">
        <v>1.05</v>
      </c>
      <c r="E19" s="10">
        <v>5.0999999999999996</v>
      </c>
      <c r="F19" s="10">
        <v>7.5</v>
      </c>
      <c r="G19" s="10">
        <v>82.5</v>
      </c>
      <c r="H19" s="10"/>
      <c r="I19" s="10"/>
      <c r="J19" s="10"/>
      <c r="K19" s="10"/>
      <c r="L19" s="10"/>
      <c r="M19" s="10"/>
      <c r="N19" s="10"/>
      <c r="O19" s="10"/>
    </row>
    <row r="20" spans="1:15" ht="15.75" x14ac:dyDescent="0.25">
      <c r="A20" s="23">
        <v>338</v>
      </c>
      <c r="B20" s="8" t="s">
        <v>34</v>
      </c>
      <c r="C20" s="9">
        <v>100</v>
      </c>
      <c r="D20" s="11">
        <v>0.4</v>
      </c>
      <c r="E20" s="11">
        <v>0.4</v>
      </c>
      <c r="F20" s="11">
        <v>9.8000000000000007</v>
      </c>
      <c r="G20" s="11">
        <v>47</v>
      </c>
      <c r="H20" s="11">
        <v>0.02</v>
      </c>
      <c r="I20" s="11">
        <v>10</v>
      </c>
      <c r="J20" s="11" t="s">
        <v>23</v>
      </c>
      <c r="K20" s="11">
        <v>0.2</v>
      </c>
      <c r="L20" s="11">
        <v>16</v>
      </c>
      <c r="M20" s="11">
        <v>11</v>
      </c>
      <c r="N20" s="11">
        <v>9</v>
      </c>
      <c r="O20" s="10">
        <v>2.2000000000000002</v>
      </c>
    </row>
    <row r="21" spans="1:15" x14ac:dyDescent="0.25">
      <c r="A21" s="7"/>
      <c r="B21" s="12" t="s">
        <v>27</v>
      </c>
      <c r="C21" s="10">
        <v>1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53" t="s">
        <v>28</v>
      </c>
      <c r="B22" s="54"/>
      <c r="C22" s="53">
        <v>515</v>
      </c>
      <c r="D22" s="53">
        <f t="shared" ref="D22:J22" si="1">SUM(D17:D21)</f>
        <v>13.270000000000001</v>
      </c>
      <c r="E22" s="53">
        <f t="shared" si="1"/>
        <v>16.729999999999997</v>
      </c>
      <c r="F22" s="53">
        <f t="shared" si="1"/>
        <v>125.44</v>
      </c>
      <c r="G22" s="53">
        <f t="shared" si="1"/>
        <v>707.2</v>
      </c>
      <c r="H22" s="53">
        <f t="shared" si="1"/>
        <v>0.21</v>
      </c>
      <c r="I22" s="53">
        <f t="shared" si="1"/>
        <v>17.759999999999998</v>
      </c>
      <c r="J22" s="53">
        <f t="shared" si="1"/>
        <v>0</v>
      </c>
      <c r="K22" s="53">
        <v>0.4</v>
      </c>
      <c r="L22" s="53">
        <f>SUM(L17:L21)</f>
        <v>144.38</v>
      </c>
      <c r="M22" s="53">
        <f>SUM(M17:M21)</f>
        <v>27.7</v>
      </c>
      <c r="N22" s="53">
        <f>SUM(N17:N21)</f>
        <v>66.77000000000001</v>
      </c>
      <c r="O22" s="53">
        <f>SUM(O17:O21)</f>
        <v>12.8</v>
      </c>
    </row>
    <row r="23" spans="1:15" x14ac:dyDescent="0.25">
      <c r="A23" s="55"/>
      <c r="B23" s="56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30" customHeight="1" x14ac:dyDescent="0.25">
      <c r="A24" s="14" t="s">
        <v>29</v>
      </c>
      <c r="B24" s="14" t="s">
        <v>35</v>
      </c>
    </row>
    <row r="25" spans="1:15" ht="15" customHeight="1" x14ac:dyDescent="0.25">
      <c r="A25" s="16" t="s">
        <v>2</v>
      </c>
      <c r="B25" s="17" t="s">
        <v>3</v>
      </c>
    </row>
    <row r="26" spans="1:15" x14ac:dyDescent="0.25">
      <c r="A26" s="57" t="s">
        <v>4</v>
      </c>
      <c r="B26" s="57" t="s">
        <v>5</v>
      </c>
      <c r="C26" s="57" t="s">
        <v>6</v>
      </c>
      <c r="D26" s="61" t="s">
        <v>7</v>
      </c>
      <c r="E26" s="62"/>
      <c r="F26" s="63"/>
      <c r="G26" s="64" t="s">
        <v>8</v>
      </c>
      <c r="H26" s="61" t="s">
        <v>9</v>
      </c>
      <c r="I26" s="62"/>
      <c r="J26" s="62"/>
      <c r="K26" s="63"/>
      <c r="L26" s="61" t="s">
        <v>10</v>
      </c>
      <c r="M26" s="62"/>
      <c r="N26" s="62"/>
      <c r="O26" s="63"/>
    </row>
    <row r="27" spans="1:15" ht="32.25" customHeight="1" x14ac:dyDescent="0.25">
      <c r="A27" s="58"/>
      <c r="B27" s="58"/>
      <c r="C27" s="58"/>
      <c r="D27" s="18" t="s">
        <v>11</v>
      </c>
      <c r="E27" s="18" t="s">
        <v>12</v>
      </c>
      <c r="F27" s="18" t="s">
        <v>13</v>
      </c>
      <c r="G27" s="65"/>
      <c r="H27" s="18" t="s">
        <v>14</v>
      </c>
      <c r="I27" s="18" t="s">
        <v>15</v>
      </c>
      <c r="J27" s="18" t="s">
        <v>16</v>
      </c>
      <c r="K27" s="18" t="s">
        <v>17</v>
      </c>
      <c r="L27" s="18" t="s">
        <v>18</v>
      </c>
      <c r="M27" s="18" t="s">
        <v>19</v>
      </c>
      <c r="N27" s="18" t="s">
        <v>20</v>
      </c>
      <c r="O27" s="18" t="s">
        <v>21</v>
      </c>
    </row>
    <row r="28" spans="1:15" ht="37.5" customHeight="1" x14ac:dyDescent="0.25">
      <c r="A28" s="7">
        <v>259</v>
      </c>
      <c r="B28" s="8" t="s">
        <v>36</v>
      </c>
      <c r="C28" s="9">
        <v>200</v>
      </c>
      <c r="D28" s="10">
        <v>14.05</v>
      </c>
      <c r="E28" s="10">
        <v>33.700000000000003</v>
      </c>
      <c r="F28" s="10">
        <v>18.899999999999999</v>
      </c>
      <c r="G28" s="10">
        <v>437.7</v>
      </c>
      <c r="H28" s="10">
        <v>0.3</v>
      </c>
      <c r="I28" s="10">
        <v>8.8000000000000007</v>
      </c>
      <c r="J28" s="10">
        <v>3.5</v>
      </c>
      <c r="K28" s="10">
        <v>0.4</v>
      </c>
      <c r="L28" s="10">
        <v>32.799999999999997</v>
      </c>
      <c r="M28" s="10">
        <v>205.9</v>
      </c>
      <c r="N28" s="10">
        <v>60.12</v>
      </c>
      <c r="O28" s="10">
        <v>3.45</v>
      </c>
    </row>
    <row r="29" spans="1:15" ht="21.75" customHeight="1" x14ac:dyDescent="0.25">
      <c r="A29" s="7">
        <v>376</v>
      </c>
      <c r="B29" s="8" t="s">
        <v>24</v>
      </c>
      <c r="C29" s="9">
        <v>200</v>
      </c>
      <c r="D29" s="11">
        <v>0.1</v>
      </c>
      <c r="E29" s="11">
        <v>0.02</v>
      </c>
      <c r="F29" s="11">
        <v>6.3</v>
      </c>
      <c r="G29" s="11">
        <v>25.78</v>
      </c>
      <c r="H29" s="11" t="s">
        <v>23</v>
      </c>
      <c r="I29" s="11">
        <v>1.44</v>
      </c>
      <c r="J29" s="11" t="s">
        <v>23</v>
      </c>
      <c r="K29" s="11">
        <v>0.01</v>
      </c>
      <c r="L29" s="11">
        <v>13.78</v>
      </c>
      <c r="M29" s="11">
        <v>3.96</v>
      </c>
      <c r="N29" s="11">
        <v>2.16</v>
      </c>
      <c r="O29" s="11">
        <v>0.32</v>
      </c>
    </row>
    <row r="30" spans="1:15" ht="31.5" x14ac:dyDescent="0.25">
      <c r="A30" s="7" t="s">
        <v>37</v>
      </c>
      <c r="B30" s="8" t="s">
        <v>38</v>
      </c>
      <c r="C30" s="9">
        <v>30</v>
      </c>
      <c r="D30" s="10">
        <v>2.31</v>
      </c>
      <c r="E30" s="10">
        <v>0.12</v>
      </c>
      <c r="F30" s="10">
        <v>12.66</v>
      </c>
      <c r="G30" s="10">
        <v>60.3</v>
      </c>
      <c r="H30" s="10"/>
      <c r="I30" s="10"/>
      <c r="J30" s="10"/>
      <c r="K30" s="10"/>
      <c r="L30" s="10"/>
      <c r="M30" s="10"/>
      <c r="N30" s="10"/>
      <c r="O30" s="10"/>
    </row>
    <row r="31" spans="1:15" ht="15.75" x14ac:dyDescent="0.25">
      <c r="A31" s="7">
        <v>338</v>
      </c>
      <c r="B31" s="8" t="s">
        <v>39</v>
      </c>
      <c r="C31" s="9">
        <v>100</v>
      </c>
      <c r="D31" s="11">
        <v>0.4</v>
      </c>
      <c r="E31" s="11">
        <v>0.4</v>
      </c>
      <c r="F31" s="11">
        <v>9.8000000000000007</v>
      </c>
      <c r="G31" s="11">
        <v>47</v>
      </c>
      <c r="H31" s="11">
        <v>0.03</v>
      </c>
      <c r="I31" s="11">
        <v>10</v>
      </c>
      <c r="J31" s="11" t="s">
        <v>23</v>
      </c>
      <c r="K31" s="11">
        <v>0.2</v>
      </c>
      <c r="L31" s="11">
        <v>16</v>
      </c>
      <c r="M31" s="11">
        <v>11</v>
      </c>
      <c r="N31" s="11">
        <v>9</v>
      </c>
      <c r="O31" s="11">
        <v>2.2000000000000002</v>
      </c>
    </row>
    <row r="32" spans="1:15" x14ac:dyDescent="0.25">
      <c r="A32" s="7"/>
      <c r="B32" s="12" t="s">
        <v>40</v>
      </c>
      <c r="C32" s="10">
        <v>1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94" t="s">
        <v>41</v>
      </c>
      <c r="B33" s="95"/>
      <c r="C33" s="98">
        <v>530</v>
      </c>
      <c r="D33" s="98">
        <v>16.86</v>
      </c>
      <c r="E33" s="98">
        <v>34.24</v>
      </c>
      <c r="F33" s="98">
        <v>47.66</v>
      </c>
      <c r="G33" s="98">
        <v>570.78</v>
      </c>
      <c r="H33" s="98">
        <v>0.33</v>
      </c>
      <c r="I33" s="98">
        <v>20.239999999999998</v>
      </c>
      <c r="J33" s="98">
        <v>3.5</v>
      </c>
      <c r="K33" s="98">
        <v>0.61</v>
      </c>
      <c r="L33" s="98">
        <v>62.58</v>
      </c>
      <c r="M33" s="53">
        <v>220.86</v>
      </c>
      <c r="N33" s="53">
        <v>71.28</v>
      </c>
      <c r="O33" s="53">
        <v>5.97</v>
      </c>
    </row>
    <row r="34" spans="1:15" x14ac:dyDescent="0.25">
      <c r="A34" s="96"/>
      <c r="B34" s="97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72"/>
      <c r="N34" s="72"/>
      <c r="O34" s="72"/>
    </row>
    <row r="35" spans="1:15" ht="15.75" x14ac:dyDescent="0.25">
      <c r="A35" s="14" t="s">
        <v>29</v>
      </c>
      <c r="B35" s="14" t="s">
        <v>42</v>
      </c>
    </row>
    <row r="36" spans="1:15" x14ac:dyDescent="0.25">
      <c r="A36" s="49" t="s">
        <v>2</v>
      </c>
      <c r="B36" s="52" t="s">
        <v>3</v>
      </c>
    </row>
    <row r="37" spans="1:15" x14ac:dyDescent="0.25">
      <c r="A37" s="49"/>
      <c r="B37" s="52"/>
    </row>
    <row r="38" spans="1:15" x14ac:dyDescent="0.25">
      <c r="A38" s="102" t="s">
        <v>4</v>
      </c>
      <c r="B38" s="102" t="s">
        <v>5</v>
      </c>
      <c r="C38" s="102" t="s">
        <v>6</v>
      </c>
      <c r="D38" s="102" t="s">
        <v>7</v>
      </c>
      <c r="E38" s="103"/>
      <c r="F38" s="104"/>
      <c r="G38" s="100" t="s">
        <v>8</v>
      </c>
      <c r="H38" s="102" t="s">
        <v>9</v>
      </c>
      <c r="I38" s="103"/>
      <c r="J38" s="103"/>
      <c r="K38" s="104"/>
      <c r="L38" s="61" t="s">
        <v>10</v>
      </c>
      <c r="M38" s="62"/>
      <c r="N38" s="62"/>
      <c r="O38" s="63"/>
    </row>
    <row r="39" spans="1:15" ht="34.5" customHeight="1" x14ac:dyDescent="0.25">
      <c r="A39" s="105"/>
      <c r="B39" s="105"/>
      <c r="C39" s="105"/>
      <c r="D39" s="24" t="s">
        <v>11</v>
      </c>
      <c r="E39" s="24" t="s">
        <v>12</v>
      </c>
      <c r="F39" s="24" t="s">
        <v>13</v>
      </c>
      <c r="G39" s="101"/>
      <c r="H39" s="24" t="s">
        <v>14</v>
      </c>
      <c r="I39" s="24" t="s">
        <v>15</v>
      </c>
      <c r="J39" s="24" t="s">
        <v>16</v>
      </c>
      <c r="K39" s="24" t="s">
        <v>17</v>
      </c>
      <c r="L39" s="6" t="s">
        <v>18</v>
      </c>
      <c r="M39" s="6" t="s">
        <v>19</v>
      </c>
      <c r="N39" s="6" t="s">
        <v>20</v>
      </c>
      <c r="O39" s="6" t="s">
        <v>21</v>
      </c>
    </row>
    <row r="40" spans="1:15" ht="33" customHeight="1" x14ac:dyDescent="0.25">
      <c r="A40" s="66">
        <v>223</v>
      </c>
      <c r="B40" s="59" t="s">
        <v>43</v>
      </c>
      <c r="C40" s="9">
        <v>200</v>
      </c>
      <c r="D40" s="10">
        <v>18.899999999999999</v>
      </c>
      <c r="E40" s="10">
        <v>12.9</v>
      </c>
      <c r="F40" s="10">
        <v>59.7</v>
      </c>
      <c r="G40" s="10">
        <v>430.5</v>
      </c>
      <c r="H40" s="10">
        <v>0.6</v>
      </c>
      <c r="I40" s="10">
        <v>2.2000000000000002</v>
      </c>
      <c r="J40" s="10">
        <v>0.9</v>
      </c>
      <c r="K40" s="10">
        <v>92.6</v>
      </c>
      <c r="L40" s="10">
        <v>173.6</v>
      </c>
      <c r="M40" s="25">
        <v>33.5</v>
      </c>
      <c r="N40" s="10">
        <v>236.7</v>
      </c>
      <c r="O40" s="10">
        <v>1.1000000000000001</v>
      </c>
    </row>
    <row r="41" spans="1:15" ht="18" customHeight="1" x14ac:dyDescent="0.25">
      <c r="A41" s="67"/>
      <c r="B41" s="60"/>
      <c r="C41" s="9">
        <v>30</v>
      </c>
      <c r="D41" s="10">
        <v>0.15</v>
      </c>
      <c r="E41" s="10"/>
      <c r="F41" s="10">
        <v>21.48</v>
      </c>
      <c r="G41" s="10">
        <v>86.52</v>
      </c>
      <c r="H41" s="10"/>
      <c r="I41" s="10">
        <v>0.72</v>
      </c>
      <c r="J41" s="10"/>
      <c r="K41" s="10">
        <v>0.24</v>
      </c>
      <c r="L41" s="10">
        <v>3.6</v>
      </c>
      <c r="M41" s="25">
        <v>5.4</v>
      </c>
      <c r="N41" s="10">
        <v>2.7</v>
      </c>
      <c r="O41" s="10">
        <v>0.12</v>
      </c>
    </row>
    <row r="42" spans="1:15" ht="31.5" x14ac:dyDescent="0.25">
      <c r="A42" s="23">
        <v>377</v>
      </c>
      <c r="B42" s="8" t="s">
        <v>44</v>
      </c>
      <c r="C42" s="9">
        <v>185</v>
      </c>
      <c r="D42" s="11">
        <v>0.12</v>
      </c>
      <c r="E42" s="11">
        <v>0.02</v>
      </c>
      <c r="F42" s="11">
        <v>9.18</v>
      </c>
      <c r="G42" s="11">
        <v>27.3</v>
      </c>
      <c r="H42" s="11" t="s">
        <v>23</v>
      </c>
      <c r="I42" s="11">
        <v>2.5499999999999998</v>
      </c>
      <c r="J42" s="11" t="s">
        <v>23</v>
      </c>
      <c r="K42" s="11">
        <v>0.01</v>
      </c>
      <c r="L42" s="11">
        <v>13.78</v>
      </c>
      <c r="M42" s="11">
        <v>3.96</v>
      </c>
      <c r="N42" s="11">
        <v>2.16</v>
      </c>
      <c r="O42" s="11">
        <v>0.32</v>
      </c>
    </row>
    <row r="43" spans="1:15" ht="15.75" x14ac:dyDescent="0.25">
      <c r="A43" s="7">
        <v>338</v>
      </c>
      <c r="B43" s="8" t="s">
        <v>45</v>
      </c>
      <c r="C43" s="9">
        <v>100</v>
      </c>
      <c r="D43" s="11">
        <v>0.4</v>
      </c>
      <c r="E43" s="11">
        <v>0.4</v>
      </c>
      <c r="F43" s="11">
        <v>9.8000000000000007</v>
      </c>
      <c r="G43" s="11">
        <v>47</v>
      </c>
      <c r="H43" s="11">
        <v>0.03</v>
      </c>
      <c r="I43" s="11">
        <v>10</v>
      </c>
      <c r="J43" s="11" t="s">
        <v>23</v>
      </c>
      <c r="K43" s="11">
        <v>0.2</v>
      </c>
      <c r="L43" s="11">
        <v>16</v>
      </c>
      <c r="M43" s="11">
        <v>11</v>
      </c>
      <c r="N43" s="11">
        <v>9</v>
      </c>
      <c r="O43" s="10">
        <v>2.2000000000000002</v>
      </c>
    </row>
    <row r="44" spans="1:15" x14ac:dyDescent="0.25">
      <c r="A44" s="7"/>
      <c r="B44" s="12" t="s">
        <v>27</v>
      </c>
      <c r="C44" s="10">
        <v>1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94" t="s">
        <v>28</v>
      </c>
      <c r="B45" s="95"/>
      <c r="C45" s="98">
        <v>515</v>
      </c>
      <c r="D45" s="98">
        <f>SUM(D40:D44)</f>
        <v>19.569999999999997</v>
      </c>
      <c r="E45" s="98">
        <f>SUM(E40:E44)</f>
        <v>13.32</v>
      </c>
      <c r="F45" s="98">
        <f>SUM(F40:F44)</f>
        <v>100.16000000000001</v>
      </c>
      <c r="G45" s="98">
        <v>591.32000000000005</v>
      </c>
      <c r="H45" s="98">
        <f t="shared" ref="H45:O45" si="2">SUM(H40:H44)</f>
        <v>0.63</v>
      </c>
      <c r="I45" s="98">
        <f t="shared" si="2"/>
        <v>15.469999999999999</v>
      </c>
      <c r="J45" s="98">
        <f t="shared" si="2"/>
        <v>0.9</v>
      </c>
      <c r="K45" s="98">
        <f t="shared" si="2"/>
        <v>93.05</v>
      </c>
      <c r="L45" s="53">
        <f t="shared" si="2"/>
        <v>206.98</v>
      </c>
      <c r="M45" s="53">
        <f t="shared" si="2"/>
        <v>53.86</v>
      </c>
      <c r="N45" s="53">
        <f t="shared" si="2"/>
        <v>250.55999999999997</v>
      </c>
      <c r="O45" s="53">
        <f t="shared" si="2"/>
        <v>3.74</v>
      </c>
    </row>
    <row r="46" spans="1:15" x14ac:dyDescent="0.25">
      <c r="A46" s="96"/>
      <c r="B46" s="97"/>
      <c r="C46" s="99"/>
      <c r="D46" s="99"/>
      <c r="E46" s="99"/>
      <c r="F46" s="99"/>
      <c r="G46" s="99"/>
      <c r="H46" s="99"/>
      <c r="I46" s="99"/>
      <c r="J46" s="99"/>
      <c r="K46" s="99"/>
      <c r="L46" s="72"/>
      <c r="M46" s="72"/>
      <c r="N46" s="72"/>
      <c r="O46" s="72"/>
    </row>
    <row r="47" spans="1:15" ht="11.2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ht="15.75" x14ac:dyDescent="0.25">
      <c r="A48" s="14" t="s">
        <v>29</v>
      </c>
      <c r="B48" s="14" t="s">
        <v>46</v>
      </c>
    </row>
    <row r="49" spans="1:15" x14ac:dyDescent="0.25">
      <c r="A49" s="49" t="s">
        <v>2</v>
      </c>
      <c r="B49" s="52" t="s">
        <v>3</v>
      </c>
    </row>
    <row r="50" spans="1:15" ht="13.5" customHeight="1" x14ac:dyDescent="0.25">
      <c r="A50" s="49"/>
      <c r="B50" s="52"/>
    </row>
    <row r="51" spans="1:15" x14ac:dyDescent="0.25">
      <c r="A51" s="57" t="s">
        <v>4</v>
      </c>
      <c r="B51" s="57" t="s">
        <v>5</v>
      </c>
      <c r="C51" s="57" t="s">
        <v>6</v>
      </c>
      <c r="D51" s="61" t="s">
        <v>7</v>
      </c>
      <c r="E51" s="62"/>
      <c r="F51" s="63"/>
      <c r="G51" s="64" t="s">
        <v>8</v>
      </c>
      <c r="H51" s="61" t="s">
        <v>9</v>
      </c>
      <c r="I51" s="62"/>
      <c r="J51" s="62"/>
      <c r="K51" s="63"/>
      <c r="L51" s="61" t="s">
        <v>10</v>
      </c>
      <c r="M51" s="62"/>
      <c r="N51" s="62"/>
      <c r="O51" s="63"/>
    </row>
    <row r="52" spans="1:15" ht="15.75" x14ac:dyDescent="0.25">
      <c r="A52" s="58"/>
      <c r="B52" s="58"/>
      <c r="C52" s="58"/>
      <c r="D52" s="18" t="s">
        <v>11</v>
      </c>
      <c r="E52" s="18" t="s">
        <v>12</v>
      </c>
      <c r="F52" s="18" t="s">
        <v>13</v>
      </c>
      <c r="G52" s="65"/>
      <c r="H52" s="18" t="s">
        <v>14</v>
      </c>
      <c r="I52" s="18" t="s">
        <v>15</v>
      </c>
      <c r="J52" s="18" t="s">
        <v>16</v>
      </c>
      <c r="K52" s="18" t="s">
        <v>17</v>
      </c>
      <c r="L52" s="18" t="s">
        <v>18</v>
      </c>
      <c r="M52" s="18" t="s">
        <v>19</v>
      </c>
      <c r="N52" s="18" t="s">
        <v>20</v>
      </c>
      <c r="O52" s="18" t="s">
        <v>21</v>
      </c>
    </row>
    <row r="53" spans="1:15" ht="29.25" customHeight="1" x14ac:dyDescent="0.25">
      <c r="A53" s="9">
        <v>202</v>
      </c>
      <c r="B53" s="8" t="s">
        <v>47</v>
      </c>
      <c r="C53" s="9">
        <v>150</v>
      </c>
      <c r="D53" s="10">
        <v>5.53</v>
      </c>
      <c r="E53" s="10">
        <v>5.12</v>
      </c>
      <c r="F53" s="10">
        <v>26.5</v>
      </c>
      <c r="G53" s="10">
        <v>174.25</v>
      </c>
      <c r="H53" s="10">
        <v>0.06</v>
      </c>
      <c r="I53" s="10"/>
      <c r="J53" s="10"/>
      <c r="K53" s="10">
        <v>0.97</v>
      </c>
      <c r="L53" s="10">
        <v>6.06</v>
      </c>
      <c r="M53" s="10">
        <v>37.17</v>
      </c>
      <c r="N53" s="10">
        <v>21.12</v>
      </c>
      <c r="O53" s="10">
        <v>1.1200000000000001</v>
      </c>
    </row>
    <row r="54" spans="1:15" ht="18.75" customHeight="1" x14ac:dyDescent="0.25">
      <c r="A54" s="7" t="s">
        <v>48</v>
      </c>
      <c r="B54" s="8" t="s">
        <v>49</v>
      </c>
      <c r="C54" s="9">
        <v>90</v>
      </c>
      <c r="D54" s="10">
        <v>12.7</v>
      </c>
      <c r="E54" s="10">
        <v>9.2899999999999991</v>
      </c>
      <c r="F54" s="10">
        <v>12.17</v>
      </c>
      <c r="G54" s="10">
        <v>183.72</v>
      </c>
      <c r="H54" s="10">
        <v>0.04</v>
      </c>
      <c r="I54" s="10">
        <v>3.87</v>
      </c>
      <c r="J54" s="10">
        <v>32.869999999999997</v>
      </c>
      <c r="K54" s="10">
        <v>3.29</v>
      </c>
      <c r="L54" s="10">
        <v>62.33</v>
      </c>
      <c r="M54" s="10"/>
      <c r="N54" s="10">
        <v>47.59</v>
      </c>
      <c r="O54" s="10">
        <v>1.0900000000000001</v>
      </c>
    </row>
    <row r="55" spans="1:15" ht="26.1" customHeight="1" x14ac:dyDescent="0.25">
      <c r="A55" s="7">
        <v>377</v>
      </c>
      <c r="B55" s="8" t="s">
        <v>50</v>
      </c>
      <c r="C55" s="9">
        <v>185</v>
      </c>
      <c r="D55" s="11">
        <v>0.12</v>
      </c>
      <c r="E55" s="11">
        <v>0.02</v>
      </c>
      <c r="F55" s="11">
        <v>9.18</v>
      </c>
      <c r="G55" s="11">
        <v>27.3</v>
      </c>
      <c r="H55" s="11" t="s">
        <v>23</v>
      </c>
      <c r="I55" s="11">
        <v>2.5499999999999998</v>
      </c>
      <c r="J55" s="11" t="s">
        <v>23</v>
      </c>
      <c r="K55" s="11">
        <v>0.01</v>
      </c>
      <c r="L55" s="11">
        <v>13.78</v>
      </c>
      <c r="M55" s="11">
        <v>3.96</v>
      </c>
      <c r="N55" s="11">
        <v>2.16</v>
      </c>
      <c r="O55" s="11">
        <v>0.32</v>
      </c>
    </row>
    <row r="56" spans="1:15" ht="15.75" x14ac:dyDescent="0.25">
      <c r="A56" s="7">
        <v>338</v>
      </c>
      <c r="B56" s="8" t="s">
        <v>51</v>
      </c>
      <c r="C56" s="9">
        <v>100</v>
      </c>
      <c r="D56" s="11">
        <v>0.4</v>
      </c>
      <c r="E56" s="11">
        <v>0.4</v>
      </c>
      <c r="F56" s="11">
        <v>9.8000000000000007</v>
      </c>
      <c r="G56" s="11">
        <v>47</v>
      </c>
      <c r="H56" s="11">
        <v>0.03</v>
      </c>
      <c r="I56" s="11">
        <v>10</v>
      </c>
      <c r="J56" s="11" t="s">
        <v>23</v>
      </c>
      <c r="K56" s="11">
        <v>0.2</v>
      </c>
      <c r="L56" s="11">
        <v>16</v>
      </c>
      <c r="M56" s="11">
        <v>11</v>
      </c>
      <c r="N56" s="11">
        <v>9</v>
      </c>
      <c r="O56" s="10">
        <v>2.2000000000000002</v>
      </c>
    </row>
    <row r="57" spans="1:15" ht="15.75" x14ac:dyDescent="0.25">
      <c r="A57" s="7" t="s">
        <v>25</v>
      </c>
      <c r="B57" s="8" t="s">
        <v>52</v>
      </c>
      <c r="C57" s="9">
        <v>30</v>
      </c>
      <c r="D57" s="10">
        <v>1.4</v>
      </c>
      <c r="E57" s="10">
        <v>0.47</v>
      </c>
      <c r="F57" s="10">
        <v>7.8</v>
      </c>
      <c r="G57" s="10">
        <v>42</v>
      </c>
      <c r="H57" s="10">
        <v>0.04</v>
      </c>
      <c r="I57" s="10"/>
      <c r="J57" s="10"/>
      <c r="K57" s="10">
        <v>0.36</v>
      </c>
      <c r="L57" s="10">
        <v>9.1999999999999993</v>
      </c>
      <c r="M57" s="10">
        <v>42.4</v>
      </c>
      <c r="N57" s="10">
        <v>10</v>
      </c>
      <c r="O57" s="10">
        <v>1.24</v>
      </c>
    </row>
    <row r="58" spans="1:15" x14ac:dyDescent="0.25">
      <c r="A58" s="7"/>
      <c r="B58" s="12" t="s">
        <v>27</v>
      </c>
      <c r="C58" s="10">
        <v>1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5">
      <c r="A59" s="94" t="s">
        <v>28</v>
      </c>
      <c r="B59" s="95"/>
      <c r="C59" s="98">
        <v>555</v>
      </c>
      <c r="D59" s="98">
        <f t="shared" ref="D59:O59" si="3">SUM(D53:D58)</f>
        <v>20.149999999999999</v>
      </c>
      <c r="E59" s="98">
        <f t="shared" si="3"/>
        <v>15.3</v>
      </c>
      <c r="F59" s="98">
        <f t="shared" si="3"/>
        <v>65.45</v>
      </c>
      <c r="G59" s="98">
        <f t="shared" si="3"/>
        <v>474.27000000000004</v>
      </c>
      <c r="H59" s="53">
        <f t="shared" si="3"/>
        <v>0.17</v>
      </c>
      <c r="I59" s="53">
        <f t="shared" si="3"/>
        <v>16.420000000000002</v>
      </c>
      <c r="J59" s="53">
        <f t="shared" si="3"/>
        <v>32.869999999999997</v>
      </c>
      <c r="K59" s="53">
        <f t="shared" si="3"/>
        <v>4.83</v>
      </c>
      <c r="L59" s="53">
        <f t="shared" si="3"/>
        <v>107.37</v>
      </c>
      <c r="M59" s="53">
        <f t="shared" si="3"/>
        <v>94.53</v>
      </c>
      <c r="N59" s="53">
        <f t="shared" si="3"/>
        <v>89.87</v>
      </c>
      <c r="O59" s="53">
        <f t="shared" si="3"/>
        <v>5.9700000000000006</v>
      </c>
    </row>
    <row r="60" spans="1:15" x14ac:dyDescent="0.25">
      <c r="A60" s="96"/>
      <c r="B60" s="97"/>
      <c r="C60" s="99"/>
      <c r="D60" s="99"/>
      <c r="E60" s="99"/>
      <c r="F60" s="99"/>
      <c r="G60" s="99"/>
      <c r="H60" s="72"/>
      <c r="I60" s="72"/>
      <c r="J60" s="72"/>
      <c r="K60" s="72"/>
      <c r="L60" s="72"/>
      <c r="M60" s="72"/>
      <c r="N60" s="72"/>
      <c r="O60" s="72"/>
    </row>
    <row r="61" spans="1:15" ht="15.75" x14ac:dyDescent="0.25">
      <c r="A61" s="14" t="s">
        <v>29</v>
      </c>
      <c r="B61" s="14" t="s">
        <v>53</v>
      </c>
    </row>
    <row r="62" spans="1:15" x14ac:dyDescent="0.25">
      <c r="A62" s="49" t="s">
        <v>2</v>
      </c>
      <c r="B62" s="52" t="s">
        <v>54</v>
      </c>
    </row>
    <row r="63" spans="1:15" ht="6.75" customHeight="1" x14ac:dyDescent="0.25">
      <c r="A63" s="49"/>
      <c r="B63" s="52"/>
    </row>
    <row r="64" spans="1:15" x14ac:dyDescent="0.25">
      <c r="A64" s="57" t="s">
        <v>4</v>
      </c>
      <c r="B64" s="57" t="s">
        <v>5</v>
      </c>
      <c r="C64" s="57" t="s">
        <v>6</v>
      </c>
      <c r="D64" s="61" t="s">
        <v>7</v>
      </c>
      <c r="E64" s="62"/>
      <c r="F64" s="63"/>
      <c r="G64" s="64" t="s">
        <v>8</v>
      </c>
      <c r="H64" s="61" t="s">
        <v>9</v>
      </c>
      <c r="I64" s="62"/>
      <c r="J64" s="62"/>
      <c r="K64" s="63"/>
      <c r="L64" s="61" t="s">
        <v>10</v>
      </c>
      <c r="M64" s="62"/>
      <c r="N64" s="62"/>
      <c r="O64" s="63"/>
    </row>
    <row r="65" spans="1:19" ht="15.75" x14ac:dyDescent="0.25">
      <c r="A65" s="58"/>
      <c r="B65" s="58"/>
      <c r="C65" s="58"/>
      <c r="D65" s="18" t="s">
        <v>11</v>
      </c>
      <c r="E65" s="18" t="s">
        <v>12</v>
      </c>
      <c r="F65" s="18" t="s">
        <v>13</v>
      </c>
      <c r="G65" s="65"/>
      <c r="H65" s="18" t="s">
        <v>14</v>
      </c>
      <c r="I65" s="18" t="s">
        <v>15</v>
      </c>
      <c r="J65" s="18" t="s">
        <v>16</v>
      </c>
      <c r="K65" s="18" t="s">
        <v>17</v>
      </c>
      <c r="L65" s="18" t="s">
        <v>18</v>
      </c>
      <c r="M65" s="18" t="s">
        <v>19</v>
      </c>
      <c r="N65" s="18" t="s">
        <v>20</v>
      </c>
      <c r="O65" s="18" t="s">
        <v>21</v>
      </c>
    </row>
    <row r="66" spans="1:19" ht="47.25" customHeight="1" x14ac:dyDescent="0.25">
      <c r="A66" s="7">
        <v>398</v>
      </c>
      <c r="B66" s="59" t="s">
        <v>55</v>
      </c>
      <c r="C66" s="9">
        <v>120</v>
      </c>
      <c r="D66" s="10">
        <v>4.5999999999999996</v>
      </c>
      <c r="E66" s="10">
        <v>6.48</v>
      </c>
      <c r="F66" s="10">
        <v>52.56</v>
      </c>
      <c r="G66" s="10">
        <v>316.3</v>
      </c>
      <c r="H66" s="10">
        <v>0.09</v>
      </c>
      <c r="I66" s="10">
        <v>0.1</v>
      </c>
      <c r="J66" s="10">
        <v>51</v>
      </c>
      <c r="K66" s="10"/>
      <c r="L66" s="10">
        <v>26.04</v>
      </c>
      <c r="M66" s="10">
        <v>59.7</v>
      </c>
      <c r="N66" s="10">
        <v>18.96</v>
      </c>
      <c r="O66" s="10">
        <v>1.44</v>
      </c>
    </row>
    <row r="67" spans="1:19" ht="9.9499999999999993" customHeight="1" x14ac:dyDescent="0.25">
      <c r="A67" s="27"/>
      <c r="B67" s="60"/>
      <c r="C67" s="9">
        <v>30</v>
      </c>
      <c r="D67" s="10">
        <v>0.1</v>
      </c>
      <c r="E67" s="10">
        <v>0.04</v>
      </c>
      <c r="F67" s="10">
        <v>20</v>
      </c>
      <c r="G67" s="10">
        <v>81.599999999999994</v>
      </c>
      <c r="H67" s="10">
        <v>2E-3</v>
      </c>
      <c r="I67" s="10">
        <v>8.16</v>
      </c>
      <c r="J67" s="10"/>
      <c r="K67" s="10"/>
      <c r="L67" s="10">
        <v>4.4000000000000004</v>
      </c>
      <c r="M67" s="10">
        <v>3.1</v>
      </c>
      <c r="N67" s="10">
        <v>3.4</v>
      </c>
      <c r="O67" s="10">
        <v>0.19</v>
      </c>
    </row>
    <row r="68" spans="1:19" ht="27.6" customHeight="1" x14ac:dyDescent="0.25">
      <c r="A68" s="23">
        <v>389</v>
      </c>
      <c r="B68" s="8" t="s">
        <v>56</v>
      </c>
      <c r="C68" s="19">
        <v>200</v>
      </c>
      <c r="D68" s="20">
        <v>1</v>
      </c>
      <c r="E68" s="20">
        <v>0</v>
      </c>
      <c r="F68" s="20">
        <v>20.2</v>
      </c>
      <c r="G68" s="20">
        <v>84.7</v>
      </c>
      <c r="H68" s="20">
        <v>0.18</v>
      </c>
      <c r="I68" s="20">
        <v>6</v>
      </c>
      <c r="J68" s="21"/>
      <c r="K68" s="21">
        <v>0.18</v>
      </c>
      <c r="L68" s="20">
        <v>14</v>
      </c>
      <c r="M68" s="20">
        <v>14</v>
      </c>
      <c r="N68" s="20">
        <v>8</v>
      </c>
      <c r="O68" s="22">
        <v>8</v>
      </c>
    </row>
    <row r="69" spans="1:19" ht="20.25" customHeight="1" x14ac:dyDescent="0.25">
      <c r="A69" s="7">
        <v>338</v>
      </c>
      <c r="B69" s="8" t="s">
        <v>51</v>
      </c>
      <c r="C69" s="9">
        <v>150</v>
      </c>
      <c r="D69" s="11">
        <v>0.6</v>
      </c>
      <c r="E69" s="11">
        <v>0.6</v>
      </c>
      <c r="F69" s="11">
        <v>14.7</v>
      </c>
      <c r="G69" s="11">
        <v>70.5</v>
      </c>
      <c r="H69" s="11">
        <v>4.4999999999999998E-2</v>
      </c>
      <c r="I69" s="11">
        <v>15</v>
      </c>
      <c r="J69" s="11"/>
      <c r="K69" s="11">
        <v>0.3</v>
      </c>
      <c r="L69" s="11">
        <v>24</v>
      </c>
      <c r="M69" s="11">
        <v>16.5</v>
      </c>
      <c r="N69" s="11">
        <v>13.5</v>
      </c>
      <c r="O69" s="10">
        <v>3.3</v>
      </c>
      <c r="S69" t="s">
        <v>57</v>
      </c>
    </row>
    <row r="70" spans="1:19" x14ac:dyDescent="0.25">
      <c r="A70" s="7"/>
      <c r="B70" s="12" t="s">
        <v>27</v>
      </c>
      <c r="C70" s="10">
        <v>1</v>
      </c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</row>
    <row r="71" spans="1:19" x14ac:dyDescent="0.25">
      <c r="A71" s="53" t="s">
        <v>28</v>
      </c>
      <c r="B71" s="54"/>
      <c r="C71" s="53">
        <v>500</v>
      </c>
      <c r="D71" s="53">
        <f t="shared" ref="D71:O71" si="4">SUM(D66:D70)</f>
        <v>6.2999999999999989</v>
      </c>
      <c r="E71" s="53">
        <f t="shared" si="4"/>
        <v>7.12</v>
      </c>
      <c r="F71" s="53">
        <f t="shared" si="4"/>
        <v>107.46000000000001</v>
      </c>
      <c r="G71" s="53">
        <f t="shared" si="4"/>
        <v>553.09999999999991</v>
      </c>
      <c r="H71" s="53">
        <f t="shared" si="4"/>
        <v>0.317</v>
      </c>
      <c r="I71" s="53">
        <f t="shared" si="4"/>
        <v>29.259999999999998</v>
      </c>
      <c r="J71" s="53">
        <f t="shared" si="4"/>
        <v>51</v>
      </c>
      <c r="K71" s="53">
        <f t="shared" si="4"/>
        <v>0.48</v>
      </c>
      <c r="L71" s="53">
        <f t="shared" si="4"/>
        <v>68.44</v>
      </c>
      <c r="M71" s="53">
        <f t="shared" si="4"/>
        <v>93.300000000000011</v>
      </c>
      <c r="N71" s="53">
        <f t="shared" si="4"/>
        <v>43.86</v>
      </c>
      <c r="O71" s="53">
        <f t="shared" si="4"/>
        <v>12.93</v>
      </c>
    </row>
    <row r="72" spans="1:19" ht="21.75" customHeight="1" x14ac:dyDescent="0.25">
      <c r="A72" s="55"/>
      <c r="B72" s="56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</row>
    <row r="73" spans="1:19" ht="17.25" customHeight="1" x14ac:dyDescent="0.25">
      <c r="A73" s="14" t="s">
        <v>29</v>
      </c>
      <c r="B73" s="14" t="s">
        <v>58</v>
      </c>
    </row>
    <row r="74" spans="1:19" ht="15" customHeight="1" x14ac:dyDescent="0.25">
      <c r="A74" s="16" t="s">
        <v>2</v>
      </c>
      <c r="B74" s="17" t="s">
        <v>54</v>
      </c>
    </row>
    <row r="75" spans="1:19" x14ac:dyDescent="0.25">
      <c r="A75" s="57" t="s">
        <v>4</v>
      </c>
      <c r="B75" s="57" t="s">
        <v>5</v>
      </c>
      <c r="C75" s="57" t="s">
        <v>6</v>
      </c>
      <c r="D75" s="61" t="s">
        <v>7</v>
      </c>
      <c r="E75" s="62"/>
      <c r="F75" s="63"/>
      <c r="G75" s="64" t="s">
        <v>8</v>
      </c>
      <c r="H75" s="61" t="s">
        <v>9</v>
      </c>
      <c r="I75" s="62"/>
      <c r="J75" s="62"/>
      <c r="K75" s="63"/>
      <c r="L75" s="61" t="s">
        <v>10</v>
      </c>
      <c r="M75" s="62"/>
      <c r="N75" s="62"/>
      <c r="O75" s="63"/>
    </row>
    <row r="76" spans="1:19" ht="31.5" customHeight="1" x14ac:dyDescent="0.25">
      <c r="A76" s="58"/>
      <c r="B76" s="58"/>
      <c r="C76" s="58"/>
      <c r="D76" s="18" t="s">
        <v>11</v>
      </c>
      <c r="E76" s="18" t="s">
        <v>12</v>
      </c>
      <c r="F76" s="18" t="s">
        <v>13</v>
      </c>
      <c r="G76" s="65"/>
      <c r="H76" s="18" t="s">
        <v>14</v>
      </c>
      <c r="I76" s="18" t="s">
        <v>15</v>
      </c>
      <c r="J76" s="18" t="s">
        <v>16</v>
      </c>
      <c r="K76" s="18" t="s">
        <v>17</v>
      </c>
      <c r="L76" s="18" t="s">
        <v>18</v>
      </c>
      <c r="M76" s="18" t="s">
        <v>19</v>
      </c>
      <c r="N76" s="18" t="s">
        <v>20</v>
      </c>
      <c r="O76" s="18" t="s">
        <v>21</v>
      </c>
    </row>
    <row r="77" spans="1:19" ht="31.5" x14ac:dyDescent="0.25">
      <c r="A77" s="7">
        <v>281</v>
      </c>
      <c r="B77" s="8" t="s">
        <v>59</v>
      </c>
      <c r="C77" s="9">
        <v>100</v>
      </c>
      <c r="D77" s="10">
        <v>9.1999999999999993</v>
      </c>
      <c r="E77" s="10">
        <v>7.8</v>
      </c>
      <c r="F77" s="10">
        <v>7.6</v>
      </c>
      <c r="G77" s="10">
        <v>137.5</v>
      </c>
      <c r="H77" s="10">
        <v>0.05</v>
      </c>
      <c r="I77" s="10">
        <v>0.01</v>
      </c>
      <c r="J77" s="10">
        <v>22.05</v>
      </c>
      <c r="K77" s="10">
        <v>0.5</v>
      </c>
      <c r="L77" s="10">
        <v>19.3</v>
      </c>
      <c r="M77" s="10">
        <v>91.3</v>
      </c>
      <c r="N77" s="10">
        <v>17.45</v>
      </c>
      <c r="O77" s="10">
        <v>0.7</v>
      </c>
    </row>
    <row r="78" spans="1:19" ht="15.75" x14ac:dyDescent="0.25">
      <c r="A78" s="7">
        <v>304</v>
      </c>
      <c r="B78" s="8" t="s">
        <v>60</v>
      </c>
      <c r="C78" s="9">
        <v>150</v>
      </c>
      <c r="D78" s="10">
        <v>3.65</v>
      </c>
      <c r="E78" s="10">
        <v>5.37</v>
      </c>
      <c r="F78" s="10">
        <v>36.68</v>
      </c>
      <c r="G78" s="10">
        <v>209.7</v>
      </c>
      <c r="H78" s="10">
        <v>0.03</v>
      </c>
      <c r="I78" s="10" t="s">
        <v>23</v>
      </c>
      <c r="J78" s="10" t="s">
        <v>23</v>
      </c>
      <c r="K78" s="10">
        <v>0.28000000000000003</v>
      </c>
      <c r="L78" s="10">
        <v>1.37</v>
      </c>
      <c r="M78" s="10">
        <v>60.95</v>
      </c>
      <c r="N78" s="10">
        <v>16.34</v>
      </c>
      <c r="O78" s="10">
        <v>0.53</v>
      </c>
    </row>
    <row r="79" spans="1:19" ht="31.5" x14ac:dyDescent="0.25">
      <c r="A79" s="7">
        <v>377</v>
      </c>
      <c r="B79" s="8" t="s">
        <v>61</v>
      </c>
      <c r="C79" s="9">
        <v>200</v>
      </c>
      <c r="D79" s="11">
        <v>0.13</v>
      </c>
      <c r="E79" s="11">
        <v>0.04</v>
      </c>
      <c r="F79" s="11">
        <v>10.199999999999999</v>
      </c>
      <c r="G79" s="11">
        <v>30.3</v>
      </c>
      <c r="H79" s="11" t="s">
        <v>23</v>
      </c>
      <c r="I79" s="11">
        <v>2.8</v>
      </c>
      <c r="J79" s="11" t="s">
        <v>23</v>
      </c>
      <c r="K79" s="11">
        <v>0.01</v>
      </c>
      <c r="L79" s="11">
        <v>15.3</v>
      </c>
      <c r="M79" s="11">
        <v>0.44</v>
      </c>
      <c r="N79" s="11">
        <v>2.4</v>
      </c>
      <c r="O79" s="11">
        <v>0.35</v>
      </c>
    </row>
    <row r="80" spans="1:19" ht="31.5" x14ac:dyDescent="0.25">
      <c r="A80" s="7" t="s">
        <v>25</v>
      </c>
      <c r="B80" s="8" t="s">
        <v>62</v>
      </c>
      <c r="C80" s="29">
        <v>30</v>
      </c>
      <c r="D80" s="10">
        <v>2.31</v>
      </c>
      <c r="E80" s="10">
        <v>0.12</v>
      </c>
      <c r="F80" s="10">
        <v>12.66</v>
      </c>
      <c r="G80" s="10">
        <v>60.3</v>
      </c>
      <c r="H80" s="10"/>
      <c r="I80" s="10"/>
      <c r="J80" s="10"/>
      <c r="K80" s="10"/>
      <c r="L80" s="10"/>
      <c r="M80" s="10"/>
      <c r="N80" s="10"/>
      <c r="O80" s="10"/>
    </row>
    <row r="81" spans="1:15" ht="22.5" customHeight="1" x14ac:dyDescent="0.25">
      <c r="A81" s="7" t="s">
        <v>25</v>
      </c>
      <c r="B81" s="8" t="s">
        <v>63</v>
      </c>
      <c r="C81" s="30">
        <v>20</v>
      </c>
      <c r="D81" s="10">
        <v>0.56000000000000005</v>
      </c>
      <c r="E81" s="10">
        <v>4.9000000000000004</v>
      </c>
      <c r="F81" s="10">
        <v>10.199999999999999</v>
      </c>
      <c r="G81" s="10">
        <v>106.4</v>
      </c>
      <c r="H81" s="10">
        <v>0.03</v>
      </c>
      <c r="I81" s="10" t="s">
        <v>23</v>
      </c>
      <c r="J81" s="10">
        <v>19.2</v>
      </c>
      <c r="K81" s="10">
        <v>0.35</v>
      </c>
      <c r="L81" s="10">
        <v>33.299999999999997</v>
      </c>
      <c r="M81" s="10">
        <v>23.2</v>
      </c>
      <c r="N81" s="10">
        <v>4</v>
      </c>
      <c r="O81" s="10">
        <v>0.3</v>
      </c>
    </row>
    <row r="82" spans="1:15" x14ac:dyDescent="0.25">
      <c r="A82" s="7"/>
      <c r="B82" s="12" t="s">
        <v>27</v>
      </c>
      <c r="C82" s="10">
        <v>1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x14ac:dyDescent="0.25">
      <c r="A83" s="53" t="s">
        <v>28</v>
      </c>
      <c r="B83" s="54"/>
      <c r="C83" s="53">
        <v>500</v>
      </c>
      <c r="D83" s="53">
        <f>SUM(D77:D82)</f>
        <v>15.850000000000001</v>
      </c>
      <c r="E83" s="53">
        <v>18.23</v>
      </c>
      <c r="F83" s="53">
        <f>SUM(F77:F82)</f>
        <v>77.34</v>
      </c>
      <c r="G83" s="53">
        <v>544.20000000000005</v>
      </c>
      <c r="H83" s="53">
        <f t="shared" ref="H83:O83" si="5">SUM(H77:H82)</f>
        <v>0.11</v>
      </c>
      <c r="I83" s="53">
        <f t="shared" si="5"/>
        <v>2.8099999999999996</v>
      </c>
      <c r="J83" s="53">
        <f t="shared" si="5"/>
        <v>41.25</v>
      </c>
      <c r="K83" s="53">
        <f t="shared" si="5"/>
        <v>1.1400000000000001</v>
      </c>
      <c r="L83" s="53">
        <f t="shared" si="5"/>
        <v>69.27</v>
      </c>
      <c r="M83" s="53">
        <f t="shared" si="5"/>
        <v>175.89</v>
      </c>
      <c r="N83" s="53">
        <f t="shared" si="5"/>
        <v>40.19</v>
      </c>
      <c r="O83" s="53">
        <f t="shared" si="5"/>
        <v>1.8800000000000001</v>
      </c>
    </row>
    <row r="84" spans="1:15" x14ac:dyDescent="0.25">
      <c r="A84" s="55"/>
      <c r="B84" s="56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</row>
    <row r="85" spans="1:15" ht="15" customHeight="1" x14ac:dyDescent="0.25">
      <c r="A85" s="14" t="s">
        <v>29</v>
      </c>
      <c r="B85" s="14" t="s">
        <v>64</v>
      </c>
    </row>
    <row r="86" spans="1:15" ht="15" customHeight="1" x14ac:dyDescent="0.25">
      <c r="A86" s="16" t="s">
        <v>2</v>
      </c>
      <c r="B86" s="17" t="s">
        <v>54</v>
      </c>
    </row>
    <row r="87" spans="1:15" x14ac:dyDescent="0.25">
      <c r="A87" s="57" t="s">
        <v>4</v>
      </c>
      <c r="B87" s="57" t="s">
        <v>5</v>
      </c>
      <c r="C87" s="57" t="s">
        <v>6</v>
      </c>
      <c r="D87" s="61" t="s">
        <v>7</v>
      </c>
      <c r="E87" s="62"/>
      <c r="F87" s="63"/>
      <c r="G87" s="64" t="s">
        <v>8</v>
      </c>
      <c r="H87" s="61" t="s">
        <v>9</v>
      </c>
      <c r="I87" s="62"/>
      <c r="J87" s="62"/>
      <c r="K87" s="63"/>
      <c r="L87" s="61" t="s">
        <v>10</v>
      </c>
      <c r="M87" s="62"/>
      <c r="N87" s="62"/>
      <c r="O87" s="63"/>
    </row>
    <row r="88" spans="1:15" ht="33.75" customHeight="1" x14ac:dyDescent="0.25">
      <c r="A88" s="58"/>
      <c r="B88" s="58"/>
      <c r="C88" s="58"/>
      <c r="D88" s="18" t="s">
        <v>11</v>
      </c>
      <c r="E88" s="18" t="s">
        <v>12</v>
      </c>
      <c r="F88" s="18" t="s">
        <v>13</v>
      </c>
      <c r="G88" s="65"/>
      <c r="H88" s="18" t="s">
        <v>14</v>
      </c>
      <c r="I88" s="18" t="s">
        <v>15</v>
      </c>
      <c r="J88" s="18" t="s">
        <v>16</v>
      </c>
      <c r="K88" s="18" t="s">
        <v>17</v>
      </c>
      <c r="L88" s="18" t="s">
        <v>18</v>
      </c>
      <c r="M88" s="18" t="s">
        <v>19</v>
      </c>
      <c r="N88" s="18" t="s">
        <v>20</v>
      </c>
      <c r="O88" s="18" t="s">
        <v>21</v>
      </c>
    </row>
    <row r="89" spans="1:15" ht="29.25" customHeight="1" x14ac:dyDescent="0.25">
      <c r="A89" s="7">
        <v>212</v>
      </c>
      <c r="B89" s="48" t="s">
        <v>98</v>
      </c>
      <c r="C89" s="9">
        <v>180</v>
      </c>
      <c r="D89" s="10">
        <v>12.5</v>
      </c>
      <c r="E89" s="10">
        <v>25.22</v>
      </c>
      <c r="F89" s="10">
        <v>2.4300000000000002</v>
      </c>
      <c r="G89" s="10">
        <v>287.2</v>
      </c>
      <c r="H89" s="10">
        <v>0.09</v>
      </c>
      <c r="I89" s="10">
        <v>0.23</v>
      </c>
      <c r="J89" s="10">
        <v>291.60000000000002</v>
      </c>
      <c r="K89" s="10"/>
      <c r="L89" s="10">
        <v>260.60000000000002</v>
      </c>
      <c r="M89" s="10">
        <v>194.2</v>
      </c>
      <c r="N89" s="10">
        <v>14.5</v>
      </c>
      <c r="O89" s="10">
        <v>2.2999999999999998</v>
      </c>
    </row>
    <row r="90" spans="1:15" ht="24.4" customHeight="1" x14ac:dyDescent="0.25">
      <c r="A90" s="7">
        <v>389</v>
      </c>
      <c r="B90" s="8" t="s">
        <v>32</v>
      </c>
      <c r="C90" s="19">
        <v>200</v>
      </c>
      <c r="D90" s="20">
        <v>1</v>
      </c>
      <c r="E90" s="20">
        <v>0</v>
      </c>
      <c r="F90" s="20">
        <v>20.2</v>
      </c>
      <c r="G90" s="20">
        <v>84.7</v>
      </c>
      <c r="H90" s="20">
        <v>0.18</v>
      </c>
      <c r="I90" s="20">
        <v>6</v>
      </c>
      <c r="J90" s="21"/>
      <c r="K90" s="21">
        <v>0.18</v>
      </c>
      <c r="L90" s="20">
        <v>14</v>
      </c>
      <c r="M90" s="20">
        <v>14</v>
      </c>
      <c r="N90" s="20">
        <v>8</v>
      </c>
      <c r="O90" s="22">
        <v>8</v>
      </c>
    </row>
    <row r="91" spans="1:15" ht="16.5" customHeight="1" x14ac:dyDescent="0.25">
      <c r="A91" s="7" t="s">
        <v>25</v>
      </c>
      <c r="B91" s="8" t="s">
        <v>52</v>
      </c>
      <c r="C91" s="30">
        <v>30</v>
      </c>
      <c r="D91" s="10">
        <v>1.35</v>
      </c>
      <c r="E91" s="10">
        <v>0.3</v>
      </c>
      <c r="F91" s="10">
        <v>7.8</v>
      </c>
      <c r="G91" s="10">
        <v>42</v>
      </c>
      <c r="H91" s="10">
        <v>0.03</v>
      </c>
      <c r="I91" s="10" t="s">
        <v>23</v>
      </c>
      <c r="J91" s="10" t="s">
        <v>23</v>
      </c>
      <c r="K91" s="10">
        <v>0.36</v>
      </c>
      <c r="L91" s="10">
        <v>9.15</v>
      </c>
      <c r="M91" s="10">
        <v>42.3</v>
      </c>
      <c r="N91" s="10">
        <v>9.9</v>
      </c>
      <c r="O91" s="10">
        <v>1.2</v>
      </c>
    </row>
    <row r="92" spans="1:15" ht="15.75" x14ac:dyDescent="0.25">
      <c r="A92" s="7">
        <v>338</v>
      </c>
      <c r="B92" s="8" t="s">
        <v>51</v>
      </c>
      <c r="C92" s="9">
        <v>100</v>
      </c>
      <c r="D92" s="11">
        <v>0.4</v>
      </c>
      <c r="E92" s="11">
        <v>0.4</v>
      </c>
      <c r="F92" s="11">
        <v>9.8000000000000007</v>
      </c>
      <c r="G92" s="11">
        <v>47</v>
      </c>
      <c r="H92" s="11">
        <v>0.03</v>
      </c>
      <c r="I92" s="10">
        <v>10</v>
      </c>
      <c r="J92" s="10" t="s">
        <v>23</v>
      </c>
      <c r="K92" s="11">
        <v>0.2</v>
      </c>
      <c r="L92" s="11">
        <v>16</v>
      </c>
      <c r="M92" s="11">
        <v>11</v>
      </c>
      <c r="N92" s="11">
        <v>9</v>
      </c>
      <c r="O92" s="10">
        <v>2.2000000000000002</v>
      </c>
    </row>
    <row r="93" spans="1:15" x14ac:dyDescent="0.25">
      <c r="A93" s="7"/>
      <c r="B93" s="12" t="s">
        <v>27</v>
      </c>
      <c r="C93" s="10">
        <v>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</row>
    <row r="94" spans="1:15" ht="15" customHeight="1" x14ac:dyDescent="0.25">
      <c r="A94" s="50" t="s">
        <v>28</v>
      </c>
      <c r="B94" s="51"/>
      <c r="C94" s="13">
        <v>510</v>
      </c>
      <c r="D94" s="13">
        <v>15.25</v>
      </c>
      <c r="E94" s="13">
        <f t="shared" ref="E94:J94" si="6">SUM(E89:E93)</f>
        <v>25.919999999999998</v>
      </c>
      <c r="F94" s="13">
        <f t="shared" si="6"/>
        <v>40.230000000000004</v>
      </c>
      <c r="G94" s="13">
        <f t="shared" si="6"/>
        <v>460.9</v>
      </c>
      <c r="H94" s="13">
        <f t="shared" si="6"/>
        <v>0.33000000000000007</v>
      </c>
      <c r="I94" s="13">
        <f t="shared" si="6"/>
        <v>16.23</v>
      </c>
      <c r="J94" s="13">
        <f t="shared" si="6"/>
        <v>291.60000000000002</v>
      </c>
      <c r="K94" s="13">
        <v>0.76</v>
      </c>
      <c r="L94" s="13">
        <f>SUM(L89:L93)</f>
        <v>299.75</v>
      </c>
      <c r="M94" s="13">
        <f>SUM(M89:M93)</f>
        <v>261.5</v>
      </c>
      <c r="N94" s="13">
        <f>SUM(N89:N93)</f>
        <v>41.4</v>
      </c>
      <c r="O94" s="13">
        <f>SUM(O89:O93)</f>
        <v>13.7</v>
      </c>
    </row>
    <row r="95" spans="1:15" ht="39.75" customHeight="1" x14ac:dyDescent="0.25">
      <c r="A95" s="14" t="s">
        <v>29</v>
      </c>
      <c r="B95" s="14" t="s">
        <v>65</v>
      </c>
    </row>
    <row r="96" spans="1:15" x14ac:dyDescent="0.25">
      <c r="A96" s="49" t="s">
        <v>2</v>
      </c>
      <c r="B96" s="52" t="s">
        <v>54</v>
      </c>
    </row>
    <row r="97" spans="1:15" ht="4.5" customHeight="1" x14ac:dyDescent="0.25">
      <c r="A97" s="49"/>
      <c r="B97" s="52"/>
    </row>
    <row r="98" spans="1:15" ht="15" customHeight="1" x14ac:dyDescent="0.25">
      <c r="A98" s="57" t="s">
        <v>4</v>
      </c>
      <c r="B98" s="57" t="s">
        <v>5</v>
      </c>
      <c r="C98" s="57" t="s">
        <v>6</v>
      </c>
      <c r="D98" s="61" t="s">
        <v>7</v>
      </c>
      <c r="E98" s="62"/>
      <c r="F98" s="63"/>
      <c r="G98" s="64" t="s">
        <v>8</v>
      </c>
      <c r="H98" s="61" t="s">
        <v>9</v>
      </c>
      <c r="I98" s="62"/>
      <c r="J98" s="62"/>
      <c r="K98" s="63"/>
      <c r="L98" s="61" t="s">
        <v>10</v>
      </c>
      <c r="M98" s="62"/>
      <c r="N98" s="62"/>
      <c r="O98" s="63"/>
    </row>
    <row r="99" spans="1:15" ht="15.75" x14ac:dyDescent="0.25">
      <c r="A99" s="58"/>
      <c r="B99" s="58"/>
      <c r="C99" s="58"/>
      <c r="D99" s="18" t="s">
        <v>11</v>
      </c>
      <c r="E99" s="18" t="s">
        <v>12</v>
      </c>
      <c r="F99" s="18" t="s">
        <v>13</v>
      </c>
      <c r="G99" s="65"/>
      <c r="H99" s="18" t="s">
        <v>14</v>
      </c>
      <c r="I99" s="18" t="s">
        <v>15</v>
      </c>
      <c r="J99" s="18" t="s">
        <v>16</v>
      </c>
      <c r="K99" s="18" t="s">
        <v>17</v>
      </c>
      <c r="L99" s="18" t="s">
        <v>18</v>
      </c>
      <c r="M99" s="18" t="s">
        <v>19</v>
      </c>
      <c r="N99" s="18" t="s">
        <v>20</v>
      </c>
      <c r="O99" s="18" t="s">
        <v>21</v>
      </c>
    </row>
    <row r="100" spans="1:15" x14ac:dyDescent="0.25">
      <c r="A100" s="66">
        <v>219</v>
      </c>
      <c r="B100" s="70" t="s">
        <v>66</v>
      </c>
      <c r="C100" s="73">
        <v>170</v>
      </c>
      <c r="D100" s="68">
        <v>21.3</v>
      </c>
      <c r="E100" s="68">
        <v>18.8</v>
      </c>
      <c r="F100" s="68">
        <v>17.36</v>
      </c>
      <c r="G100" s="68">
        <v>323</v>
      </c>
      <c r="H100" s="68">
        <v>0.08</v>
      </c>
      <c r="I100" s="68">
        <v>0.48</v>
      </c>
      <c r="J100" s="68">
        <v>78.8</v>
      </c>
      <c r="K100" s="68" t="s">
        <v>23</v>
      </c>
      <c r="L100" s="68">
        <v>210.5</v>
      </c>
      <c r="M100" s="68">
        <v>272.7</v>
      </c>
      <c r="N100" s="68">
        <v>76.5</v>
      </c>
      <c r="O100" s="68">
        <v>0.85</v>
      </c>
    </row>
    <row r="101" spans="1:15" x14ac:dyDescent="0.25">
      <c r="A101" s="67"/>
      <c r="B101" s="71"/>
      <c r="C101" s="74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</row>
    <row r="102" spans="1:15" ht="31.5" x14ac:dyDescent="0.25">
      <c r="A102" s="7">
        <v>378</v>
      </c>
      <c r="B102" s="8" t="s">
        <v>67</v>
      </c>
      <c r="C102" s="9">
        <v>200</v>
      </c>
      <c r="D102" s="11">
        <v>0.13</v>
      </c>
      <c r="E102" s="11">
        <v>1.35</v>
      </c>
      <c r="F102" s="11">
        <v>15.9</v>
      </c>
      <c r="G102" s="11">
        <v>81</v>
      </c>
      <c r="H102" s="11">
        <v>0.04</v>
      </c>
      <c r="I102" s="11">
        <v>1.33</v>
      </c>
      <c r="J102" s="11">
        <v>10</v>
      </c>
      <c r="K102" s="11" t="s">
        <v>23</v>
      </c>
      <c r="L102" s="11">
        <v>126.6</v>
      </c>
      <c r="M102" s="11">
        <v>92.8</v>
      </c>
      <c r="N102" s="11">
        <v>15.4</v>
      </c>
      <c r="O102" s="11">
        <v>0.41</v>
      </c>
    </row>
    <row r="103" spans="1:15" ht="31.5" x14ac:dyDescent="0.25">
      <c r="A103" s="7" t="s">
        <v>25</v>
      </c>
      <c r="B103" s="8" t="s">
        <v>68</v>
      </c>
      <c r="C103" s="9">
        <v>90</v>
      </c>
      <c r="D103" s="10"/>
      <c r="E103" s="10"/>
      <c r="F103" s="10">
        <v>8.1</v>
      </c>
      <c r="G103" s="10">
        <v>32.4</v>
      </c>
      <c r="H103" s="10">
        <v>1.35</v>
      </c>
      <c r="I103" s="10">
        <v>81</v>
      </c>
      <c r="J103" s="10" t="s">
        <v>23</v>
      </c>
      <c r="K103" s="10">
        <v>13.5</v>
      </c>
      <c r="L103" s="10">
        <v>16.2</v>
      </c>
      <c r="M103" s="10">
        <v>720</v>
      </c>
      <c r="N103" s="10">
        <v>360</v>
      </c>
      <c r="O103" s="10">
        <v>16.2</v>
      </c>
    </row>
    <row r="104" spans="1:15" ht="15.75" x14ac:dyDescent="0.25">
      <c r="A104" s="7" t="s">
        <v>25</v>
      </c>
      <c r="B104" s="8" t="s">
        <v>69</v>
      </c>
      <c r="C104" s="30">
        <v>40</v>
      </c>
      <c r="D104" s="10">
        <v>0.84</v>
      </c>
      <c r="E104" s="10">
        <v>0.8</v>
      </c>
      <c r="F104" s="10">
        <v>8.5</v>
      </c>
      <c r="G104" s="10">
        <v>68.680000000000007</v>
      </c>
      <c r="H104" s="10"/>
      <c r="I104" s="10"/>
      <c r="J104" s="10"/>
      <c r="K104" s="10"/>
      <c r="L104" s="10"/>
      <c r="M104" s="10"/>
      <c r="N104" s="10"/>
      <c r="O104" s="10"/>
    </row>
    <row r="105" spans="1:15" x14ac:dyDescent="0.25">
      <c r="A105" s="7"/>
      <c r="B105" s="12" t="s">
        <v>27</v>
      </c>
      <c r="C105" s="10">
        <v>1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</row>
    <row r="106" spans="1:15" ht="15" customHeight="1" x14ac:dyDescent="0.25">
      <c r="A106" s="53" t="s">
        <v>28</v>
      </c>
      <c r="B106" s="54"/>
      <c r="C106" s="53">
        <v>500</v>
      </c>
      <c r="D106" s="53">
        <f t="shared" ref="D106:O106" si="7">SUM(D100:D105)</f>
        <v>22.27</v>
      </c>
      <c r="E106" s="53">
        <f t="shared" si="7"/>
        <v>20.950000000000003</v>
      </c>
      <c r="F106" s="53">
        <f t="shared" si="7"/>
        <v>49.86</v>
      </c>
      <c r="G106" s="53">
        <f t="shared" si="7"/>
        <v>505.08</v>
      </c>
      <c r="H106" s="53">
        <f t="shared" si="7"/>
        <v>1.4700000000000002</v>
      </c>
      <c r="I106" s="53">
        <f t="shared" si="7"/>
        <v>82.81</v>
      </c>
      <c r="J106" s="53">
        <f t="shared" si="7"/>
        <v>88.8</v>
      </c>
      <c r="K106" s="53">
        <f t="shared" si="7"/>
        <v>13.5</v>
      </c>
      <c r="L106" s="53">
        <f t="shared" si="7"/>
        <v>353.3</v>
      </c>
      <c r="M106" s="53">
        <f t="shared" si="7"/>
        <v>1085.5</v>
      </c>
      <c r="N106" s="53">
        <f t="shared" si="7"/>
        <v>451.9</v>
      </c>
      <c r="O106" s="53">
        <f t="shared" si="7"/>
        <v>17.46</v>
      </c>
    </row>
    <row r="107" spans="1:15" ht="15" customHeight="1" x14ac:dyDescent="0.25">
      <c r="A107" s="55"/>
      <c r="B107" s="56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</row>
    <row r="108" spans="1:15" ht="35.25" customHeight="1" x14ac:dyDescent="0.25">
      <c r="A108" s="14" t="s">
        <v>29</v>
      </c>
      <c r="B108" s="14" t="s">
        <v>70</v>
      </c>
    </row>
    <row r="109" spans="1:15" x14ac:dyDescent="0.25">
      <c r="A109" s="49" t="s">
        <v>2</v>
      </c>
      <c r="B109" s="52" t="s">
        <v>71</v>
      </c>
    </row>
    <row r="110" spans="1:15" x14ac:dyDescent="0.25">
      <c r="A110" s="49"/>
      <c r="B110" s="52"/>
    </row>
    <row r="111" spans="1:15" x14ac:dyDescent="0.25">
      <c r="A111" s="57" t="s">
        <v>4</v>
      </c>
      <c r="B111" s="57" t="s">
        <v>5</v>
      </c>
      <c r="C111" s="57" t="s">
        <v>6</v>
      </c>
      <c r="D111" s="61" t="s">
        <v>7</v>
      </c>
      <c r="E111" s="62"/>
      <c r="F111" s="63"/>
      <c r="G111" s="64" t="s">
        <v>8</v>
      </c>
      <c r="H111" s="61" t="s">
        <v>9</v>
      </c>
      <c r="I111" s="62"/>
      <c r="J111" s="62"/>
      <c r="K111" s="63"/>
      <c r="L111" s="61" t="s">
        <v>10</v>
      </c>
      <c r="M111" s="62"/>
      <c r="N111" s="62"/>
      <c r="O111" s="63"/>
    </row>
    <row r="112" spans="1:15" ht="15.75" x14ac:dyDescent="0.25">
      <c r="A112" s="58"/>
      <c r="B112" s="58"/>
      <c r="C112" s="58"/>
      <c r="D112" s="18" t="s">
        <v>11</v>
      </c>
      <c r="E112" s="18" t="s">
        <v>12</v>
      </c>
      <c r="F112" s="18" t="s">
        <v>13</v>
      </c>
      <c r="G112" s="65"/>
      <c r="H112" s="18" t="s">
        <v>14</v>
      </c>
      <c r="I112" s="18" t="s">
        <v>15</v>
      </c>
      <c r="J112" s="18" t="s">
        <v>16</v>
      </c>
      <c r="K112" s="18" t="s">
        <v>17</v>
      </c>
      <c r="L112" s="18" t="s">
        <v>18</v>
      </c>
      <c r="M112" s="18" t="s">
        <v>19</v>
      </c>
      <c r="N112" s="18" t="s">
        <v>20</v>
      </c>
      <c r="O112" s="18" t="s">
        <v>21</v>
      </c>
    </row>
    <row r="113" spans="1:15" ht="15.75" x14ac:dyDescent="0.25">
      <c r="A113" s="7">
        <v>234</v>
      </c>
      <c r="B113" s="8" t="s">
        <v>72</v>
      </c>
      <c r="C113" s="9">
        <v>90</v>
      </c>
      <c r="D113" s="10">
        <v>8.73</v>
      </c>
      <c r="E113" s="10">
        <v>7.02</v>
      </c>
      <c r="F113" s="10">
        <v>10.6</v>
      </c>
      <c r="G113" s="10">
        <v>100.4</v>
      </c>
      <c r="H113" s="10">
        <v>0.45</v>
      </c>
      <c r="I113" s="10">
        <v>6.29</v>
      </c>
      <c r="J113" s="10">
        <v>3.28</v>
      </c>
      <c r="K113" s="10">
        <v>48.51</v>
      </c>
      <c r="L113" s="10">
        <v>48.51</v>
      </c>
      <c r="M113" s="10">
        <v>116.01</v>
      </c>
      <c r="N113" s="10">
        <v>37.32</v>
      </c>
      <c r="O113" s="10">
        <v>1.32</v>
      </c>
    </row>
    <row r="114" spans="1:15" ht="15.75" x14ac:dyDescent="0.25">
      <c r="A114" s="7">
        <v>312</v>
      </c>
      <c r="B114" s="8" t="s">
        <v>73</v>
      </c>
      <c r="C114" s="9">
        <v>150</v>
      </c>
      <c r="D114" s="10">
        <v>3.06</v>
      </c>
      <c r="E114" s="10">
        <v>4.8</v>
      </c>
      <c r="F114" s="10">
        <v>20.440000000000001</v>
      </c>
      <c r="G114" s="10">
        <v>137.25</v>
      </c>
      <c r="H114" s="10">
        <v>0.14000000000000001</v>
      </c>
      <c r="I114" s="10">
        <v>18.16</v>
      </c>
      <c r="J114" s="10"/>
      <c r="K114" s="10">
        <v>0.18</v>
      </c>
      <c r="L114" s="10">
        <v>36.979999999999997</v>
      </c>
      <c r="M114" s="10">
        <v>86.59</v>
      </c>
      <c r="N114" s="10">
        <v>27.75</v>
      </c>
      <c r="O114" s="10">
        <v>1.01</v>
      </c>
    </row>
    <row r="115" spans="1:15" ht="15.75" x14ac:dyDescent="0.25">
      <c r="A115" s="23">
        <v>376</v>
      </c>
      <c r="B115" s="8" t="s">
        <v>74</v>
      </c>
      <c r="C115" s="9">
        <v>200</v>
      </c>
      <c r="D115" s="10">
        <v>0.1</v>
      </c>
      <c r="E115" s="10">
        <v>0.02</v>
      </c>
      <c r="F115" s="10">
        <v>7</v>
      </c>
      <c r="G115" s="10">
        <v>28.6</v>
      </c>
      <c r="H115" s="11" t="s">
        <v>23</v>
      </c>
      <c r="I115" s="11">
        <v>1.6</v>
      </c>
      <c r="J115" s="11" t="s">
        <v>23</v>
      </c>
      <c r="K115" s="11"/>
      <c r="L115" s="11">
        <v>15.3</v>
      </c>
      <c r="M115" s="11">
        <v>4.4000000000000004</v>
      </c>
      <c r="N115" s="11">
        <v>2.4</v>
      </c>
      <c r="O115" s="11">
        <v>0.3</v>
      </c>
    </row>
    <row r="116" spans="1:15" ht="15.75" x14ac:dyDescent="0.25">
      <c r="A116" s="7" t="s">
        <v>25</v>
      </c>
      <c r="B116" s="8" t="s">
        <v>26</v>
      </c>
      <c r="C116" s="9">
        <v>40</v>
      </c>
      <c r="D116" s="10">
        <v>1.1200000000000001</v>
      </c>
      <c r="E116" s="10">
        <v>9.8000000000000007</v>
      </c>
      <c r="F116" s="10">
        <v>20.399999999999999</v>
      </c>
      <c r="G116" s="10">
        <v>185.5</v>
      </c>
      <c r="H116" s="10">
        <v>0.05</v>
      </c>
      <c r="I116" s="10" t="s">
        <v>23</v>
      </c>
      <c r="J116" s="10">
        <v>38.4</v>
      </c>
      <c r="K116" s="10">
        <v>0.6</v>
      </c>
      <c r="L116" s="10">
        <v>66.599999999999994</v>
      </c>
      <c r="M116" s="10">
        <v>46.4</v>
      </c>
      <c r="N116" s="10">
        <v>8</v>
      </c>
      <c r="O116" s="10">
        <v>0.5</v>
      </c>
    </row>
    <row r="117" spans="1:15" ht="15.75" x14ac:dyDescent="0.25">
      <c r="A117" s="7" t="s">
        <v>25</v>
      </c>
      <c r="B117" s="8" t="s">
        <v>52</v>
      </c>
      <c r="C117" s="9">
        <v>30</v>
      </c>
      <c r="D117" s="10">
        <v>1.4</v>
      </c>
      <c r="E117" s="10">
        <v>0.47</v>
      </c>
      <c r="F117" s="10">
        <v>7.8</v>
      </c>
      <c r="G117" s="10">
        <v>42</v>
      </c>
      <c r="H117" s="10">
        <v>0.04</v>
      </c>
      <c r="I117" s="10" t="s">
        <v>23</v>
      </c>
      <c r="J117" s="10" t="s">
        <v>23</v>
      </c>
      <c r="K117" s="10">
        <v>0.36</v>
      </c>
      <c r="L117" s="10">
        <v>9.1999999999999993</v>
      </c>
      <c r="M117" s="10">
        <v>42.4</v>
      </c>
      <c r="N117" s="10">
        <v>10</v>
      </c>
      <c r="O117" s="10">
        <v>1.24</v>
      </c>
    </row>
    <row r="118" spans="1:15" x14ac:dyDescent="0.25">
      <c r="A118" s="7"/>
      <c r="B118" s="12" t="s">
        <v>27</v>
      </c>
      <c r="C118" s="10">
        <v>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x14ac:dyDescent="0.25">
      <c r="A119" s="53" t="s">
        <v>28</v>
      </c>
      <c r="B119" s="54"/>
      <c r="C119" s="53">
        <f t="shared" ref="C119:O119" si="8">SUM(C113:C118)</f>
        <v>511</v>
      </c>
      <c r="D119" s="53">
        <f t="shared" si="8"/>
        <v>14.410000000000002</v>
      </c>
      <c r="E119" s="53">
        <f t="shared" si="8"/>
        <v>22.11</v>
      </c>
      <c r="F119" s="53">
        <f t="shared" si="8"/>
        <v>66.239999999999995</v>
      </c>
      <c r="G119" s="53">
        <f t="shared" si="8"/>
        <v>493.75</v>
      </c>
      <c r="H119" s="53">
        <f t="shared" si="8"/>
        <v>0.68000000000000016</v>
      </c>
      <c r="I119" s="53">
        <f t="shared" si="8"/>
        <v>26.05</v>
      </c>
      <c r="J119" s="53">
        <f t="shared" si="8"/>
        <v>41.68</v>
      </c>
      <c r="K119" s="53">
        <f t="shared" si="8"/>
        <v>49.65</v>
      </c>
      <c r="L119" s="53">
        <f t="shared" si="8"/>
        <v>176.58999999999997</v>
      </c>
      <c r="M119" s="53">
        <f t="shared" si="8"/>
        <v>295.8</v>
      </c>
      <c r="N119" s="53">
        <f t="shared" si="8"/>
        <v>85.47</v>
      </c>
      <c r="O119" s="53">
        <f t="shared" si="8"/>
        <v>4.37</v>
      </c>
    </row>
    <row r="120" spans="1:15" x14ac:dyDescent="0.25">
      <c r="A120" s="55"/>
      <c r="B120" s="56"/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</row>
    <row r="121" spans="1:15" ht="23.25" customHeight="1" x14ac:dyDescent="0.25"/>
    <row r="122" spans="1:15" ht="45.75" customHeight="1" x14ac:dyDescent="0.25">
      <c r="A122" s="77" t="s">
        <v>75</v>
      </c>
      <c r="B122" s="78"/>
      <c r="C122" s="78"/>
      <c r="D122" s="78"/>
      <c r="E122" s="79"/>
      <c r="K122" t="s">
        <v>76</v>
      </c>
    </row>
    <row r="123" spans="1:15" ht="35.25" customHeight="1" x14ac:dyDescent="0.25">
      <c r="A123" s="31" t="s">
        <v>77</v>
      </c>
      <c r="B123" s="85" t="s">
        <v>78</v>
      </c>
      <c r="C123" s="86"/>
      <c r="D123" s="87"/>
      <c r="E123" s="80" t="s">
        <v>8</v>
      </c>
    </row>
    <row r="124" spans="1:15" ht="15" customHeight="1" x14ac:dyDescent="0.25">
      <c r="A124" s="32"/>
      <c r="B124" s="88"/>
      <c r="C124" s="89"/>
      <c r="D124" s="90"/>
      <c r="E124" s="81"/>
    </row>
    <row r="125" spans="1:15" ht="15" customHeight="1" x14ac:dyDescent="0.25">
      <c r="A125" s="32"/>
      <c r="B125" s="91"/>
      <c r="C125" s="92"/>
      <c r="D125" s="93"/>
      <c r="E125" s="81"/>
    </row>
    <row r="126" spans="1:15" ht="9.75" customHeight="1" x14ac:dyDescent="0.25">
      <c r="A126" s="33"/>
      <c r="B126" s="34" t="s">
        <v>11</v>
      </c>
      <c r="C126" s="35" t="s">
        <v>12</v>
      </c>
      <c r="D126" s="35" t="s">
        <v>13</v>
      </c>
      <c r="E126" s="82"/>
    </row>
    <row r="127" spans="1:15" ht="15" customHeight="1" x14ac:dyDescent="0.25">
      <c r="A127" s="36" t="s">
        <v>79</v>
      </c>
      <c r="B127" s="37">
        <f>D10</f>
        <v>11.84</v>
      </c>
      <c r="C127" s="38">
        <f>E10</f>
        <v>0</v>
      </c>
      <c r="D127" s="37">
        <f>F10</f>
        <v>57.099999999999994</v>
      </c>
      <c r="E127" s="37">
        <f>G10</f>
        <v>450.68</v>
      </c>
    </row>
    <row r="128" spans="1:15" ht="15.75" x14ac:dyDescent="0.25">
      <c r="A128" s="36" t="s">
        <v>80</v>
      </c>
      <c r="B128" s="37">
        <f>D22</f>
        <v>13.270000000000001</v>
      </c>
      <c r="C128" s="37">
        <f>E22</f>
        <v>16.729999999999997</v>
      </c>
      <c r="D128" s="37">
        <f>F22</f>
        <v>125.44</v>
      </c>
      <c r="E128" s="37">
        <f>G22</f>
        <v>707.2</v>
      </c>
    </row>
    <row r="129" spans="1:8" ht="19.5" customHeight="1" x14ac:dyDescent="0.25">
      <c r="A129" s="36" t="s">
        <v>81</v>
      </c>
      <c r="B129" s="37">
        <f>D33</f>
        <v>16.86</v>
      </c>
      <c r="C129" s="37">
        <f>E33</f>
        <v>34.24</v>
      </c>
      <c r="D129" s="37">
        <f>F33</f>
        <v>47.66</v>
      </c>
      <c r="E129" s="37">
        <f>G33</f>
        <v>570.78</v>
      </c>
    </row>
    <row r="130" spans="1:8" ht="15.75" x14ac:dyDescent="0.25">
      <c r="A130" s="36" t="s">
        <v>82</v>
      </c>
      <c r="B130" s="37">
        <f>D45</f>
        <v>19.569999999999997</v>
      </c>
      <c r="C130" s="37">
        <f>E45</f>
        <v>13.32</v>
      </c>
      <c r="D130" s="37">
        <f>F45</f>
        <v>100.16000000000001</v>
      </c>
      <c r="E130" s="37">
        <f>G45</f>
        <v>591.32000000000005</v>
      </c>
    </row>
    <row r="131" spans="1:8" ht="15.75" x14ac:dyDescent="0.25">
      <c r="A131" s="36" t="s">
        <v>83</v>
      </c>
      <c r="B131" s="37">
        <f>D59</f>
        <v>20.149999999999999</v>
      </c>
      <c r="C131" s="37">
        <f>E59</f>
        <v>15.3</v>
      </c>
      <c r="D131" s="37">
        <f>F59</f>
        <v>65.45</v>
      </c>
      <c r="E131" s="37">
        <f>G59</f>
        <v>474.27000000000004</v>
      </c>
    </row>
    <row r="132" spans="1:8" ht="15.75" x14ac:dyDescent="0.25">
      <c r="A132" s="36" t="s">
        <v>84</v>
      </c>
      <c r="B132" s="37">
        <f>D71</f>
        <v>6.2999999999999989</v>
      </c>
      <c r="C132" s="37">
        <f>E71</f>
        <v>7.12</v>
      </c>
      <c r="D132" s="37">
        <f>F71</f>
        <v>107.46000000000001</v>
      </c>
      <c r="E132" s="37">
        <f>G71</f>
        <v>553.09999999999991</v>
      </c>
    </row>
    <row r="133" spans="1:8" ht="15.75" x14ac:dyDescent="0.25">
      <c r="A133" s="36" t="s">
        <v>85</v>
      </c>
      <c r="B133" s="37">
        <f>D83</f>
        <v>15.850000000000001</v>
      </c>
      <c r="C133" s="37">
        <f>E83</f>
        <v>18.23</v>
      </c>
      <c r="D133" s="37">
        <f>F83</f>
        <v>77.34</v>
      </c>
      <c r="E133" s="37">
        <f>G83</f>
        <v>544.20000000000005</v>
      </c>
    </row>
    <row r="134" spans="1:8" ht="19.5" customHeight="1" x14ac:dyDescent="0.25">
      <c r="A134" s="36" t="s">
        <v>86</v>
      </c>
      <c r="B134" s="37">
        <f>D94</f>
        <v>15.25</v>
      </c>
      <c r="C134" s="37">
        <f>E94</f>
        <v>25.919999999999998</v>
      </c>
      <c r="D134" s="37">
        <f>F94</f>
        <v>40.230000000000004</v>
      </c>
      <c r="E134" s="37">
        <f>G94</f>
        <v>460.9</v>
      </c>
    </row>
    <row r="135" spans="1:8" ht="15.75" x14ac:dyDescent="0.25">
      <c r="A135" s="36" t="s">
        <v>87</v>
      </c>
      <c r="B135" s="37">
        <f>D106</f>
        <v>22.27</v>
      </c>
      <c r="C135" s="37">
        <f>E106</f>
        <v>20.950000000000003</v>
      </c>
      <c r="D135" s="37">
        <f>F106</f>
        <v>49.86</v>
      </c>
      <c r="E135" s="37">
        <f>G106</f>
        <v>505.08</v>
      </c>
    </row>
    <row r="136" spans="1:8" ht="15.75" x14ac:dyDescent="0.25">
      <c r="A136" s="36" t="s">
        <v>88</v>
      </c>
      <c r="B136" s="37">
        <f>D119</f>
        <v>14.410000000000002</v>
      </c>
      <c r="C136" s="37">
        <f>E119</f>
        <v>22.11</v>
      </c>
      <c r="D136" s="37">
        <f>F119</f>
        <v>66.239999999999995</v>
      </c>
      <c r="E136" s="37">
        <f>G119</f>
        <v>493.75</v>
      </c>
    </row>
    <row r="137" spans="1:8" ht="30.75" customHeight="1" x14ac:dyDescent="0.25">
      <c r="A137" s="39" t="s">
        <v>89</v>
      </c>
      <c r="B137" s="40">
        <f>SUM(B127:B136)</f>
        <v>155.77000000000001</v>
      </c>
      <c r="C137" s="40">
        <f>SUM(C127:C136)</f>
        <v>173.92000000000002</v>
      </c>
      <c r="D137" s="40">
        <f>SUM(D127:D136)</f>
        <v>736.94</v>
      </c>
      <c r="E137" s="40">
        <f>SUM(E127:E136)</f>
        <v>5351.28</v>
      </c>
    </row>
    <row r="138" spans="1:8" ht="30" customHeight="1" x14ac:dyDescent="0.25">
      <c r="A138" s="39" t="s">
        <v>90</v>
      </c>
      <c r="B138" s="40">
        <f>B137/G138</f>
        <v>15.577000000000002</v>
      </c>
      <c r="C138" s="40">
        <f>C137/G138</f>
        <v>17.392000000000003</v>
      </c>
      <c r="D138" s="40">
        <f>D137/G138</f>
        <v>73.694000000000003</v>
      </c>
      <c r="E138" s="40">
        <f>E137/G138</f>
        <v>535.12799999999993</v>
      </c>
      <c r="G138" s="41">
        <v>10</v>
      </c>
      <c r="H138" s="42" t="s">
        <v>91</v>
      </c>
    </row>
    <row r="139" spans="1:8" ht="31.5" x14ac:dyDescent="0.25">
      <c r="A139" s="75" t="s">
        <v>92</v>
      </c>
      <c r="B139" s="43" t="s">
        <v>93</v>
      </c>
      <c r="C139" s="83" t="s">
        <v>94</v>
      </c>
      <c r="D139" s="83" t="s">
        <v>95</v>
      </c>
      <c r="E139" s="83" t="s">
        <v>96</v>
      </c>
    </row>
    <row r="140" spans="1:8" ht="53.85" customHeight="1" x14ac:dyDescent="0.25">
      <c r="A140" s="76"/>
      <c r="B140" s="44" t="s">
        <v>97</v>
      </c>
      <c r="C140" s="84"/>
      <c r="D140" s="84"/>
      <c r="E140" s="84"/>
    </row>
    <row r="151" ht="72" customHeight="1" x14ac:dyDescent="0.25"/>
    <row r="152" ht="96" customHeight="1" x14ac:dyDescent="0.25"/>
  </sheetData>
  <mergeCells count="251">
    <mergeCell ref="A3:A4"/>
    <mergeCell ref="B3:B4"/>
    <mergeCell ref="C3:C4"/>
    <mergeCell ref="D3:F3"/>
    <mergeCell ref="E1:F1"/>
    <mergeCell ref="G3:G4"/>
    <mergeCell ref="H2:I2"/>
    <mergeCell ref="H3:K3"/>
    <mergeCell ref="N1:O1"/>
    <mergeCell ref="N2:O2"/>
    <mergeCell ref="L3:O3"/>
    <mergeCell ref="P10:P11"/>
    <mergeCell ref="O10:O11"/>
    <mergeCell ref="N12:O12"/>
    <mergeCell ref="N13:O14"/>
    <mergeCell ref="L15:O15"/>
    <mergeCell ref="N10:N11"/>
    <mergeCell ref="M10:M11"/>
    <mergeCell ref="M13:M14"/>
    <mergeCell ref="L10:L11"/>
    <mergeCell ref="L13:L14"/>
    <mergeCell ref="O22:O23"/>
    <mergeCell ref="N22:N23"/>
    <mergeCell ref="M22:M23"/>
    <mergeCell ref="L22:L23"/>
    <mergeCell ref="I22:I23"/>
    <mergeCell ref="H22:H23"/>
    <mergeCell ref="G22:G23"/>
    <mergeCell ref="F22:F23"/>
    <mergeCell ref="E22:E23"/>
    <mergeCell ref="L33:L34"/>
    <mergeCell ref="M33:M34"/>
    <mergeCell ref="K22:K23"/>
    <mergeCell ref="J22:J23"/>
    <mergeCell ref="A26:A27"/>
    <mergeCell ref="B26:B27"/>
    <mergeCell ref="C26:C27"/>
    <mergeCell ref="D26:F26"/>
    <mergeCell ref="G26:G27"/>
    <mergeCell ref="H26:K26"/>
    <mergeCell ref="L26:O26"/>
    <mergeCell ref="N33:N34"/>
    <mergeCell ref="O33:O34"/>
    <mergeCell ref="L38:O38"/>
    <mergeCell ref="B40:B41"/>
    <mergeCell ref="A40:A41"/>
    <mergeCell ref="J10:J11"/>
    <mergeCell ref="I10:I11"/>
    <mergeCell ref="H10:H11"/>
    <mergeCell ref="G10:G11"/>
    <mergeCell ref="F10:F11"/>
    <mergeCell ref="E10:E11"/>
    <mergeCell ref="D10:D11"/>
    <mergeCell ref="C10:C11"/>
    <mergeCell ref="A10:B11"/>
    <mergeCell ref="K10:K11"/>
    <mergeCell ref="A13:A14"/>
    <mergeCell ref="B13:B14"/>
    <mergeCell ref="C13:C14"/>
    <mergeCell ref="D13:D14"/>
    <mergeCell ref="F13:F14"/>
    <mergeCell ref="G13:G14"/>
    <mergeCell ref="H13:I14"/>
    <mergeCell ref="E12:F12"/>
    <mergeCell ref="A15:A16"/>
    <mergeCell ref="B15:B16"/>
    <mergeCell ref="C15:C16"/>
    <mergeCell ref="G15:G16"/>
    <mergeCell ref="D15:F15"/>
    <mergeCell ref="H15:K15"/>
    <mergeCell ref="K13:K14"/>
    <mergeCell ref="J13:J14"/>
    <mergeCell ref="D22:D23"/>
    <mergeCell ref="C22:C23"/>
    <mergeCell ref="A22:B23"/>
    <mergeCell ref="A45:B46"/>
    <mergeCell ref="G38:G39"/>
    <mergeCell ref="H38:K38"/>
    <mergeCell ref="A33:B34"/>
    <mergeCell ref="A36:A37"/>
    <mergeCell ref="B36:B37"/>
    <mergeCell ref="A38:A39"/>
    <mergeCell ref="B38:B39"/>
    <mergeCell ref="C38:C39"/>
    <mergeCell ref="D38:F38"/>
    <mergeCell ref="D33:D34"/>
    <mergeCell ref="C33:C34"/>
    <mergeCell ref="E33:E34"/>
    <mergeCell ref="F33:F34"/>
    <mergeCell ref="G33:G34"/>
    <mergeCell ref="H33:H34"/>
    <mergeCell ref="I33:I34"/>
    <mergeCell ref="J33:J34"/>
    <mergeCell ref="K33:K34"/>
    <mergeCell ref="O45:O46"/>
    <mergeCell ref="H45:H46"/>
    <mergeCell ref="N45:N46"/>
    <mergeCell ref="M45:M46"/>
    <mergeCell ref="L45:L46"/>
    <mergeCell ref="K45:K46"/>
    <mergeCell ref="J45:J46"/>
    <mergeCell ref="I45:I46"/>
    <mergeCell ref="C45:C46"/>
    <mergeCell ref="D45:D46"/>
    <mergeCell ref="E45:E46"/>
    <mergeCell ref="F45:F46"/>
    <mergeCell ref="G45:G46"/>
    <mergeCell ref="L51:O51"/>
    <mergeCell ref="H51:K51"/>
    <mergeCell ref="D51:F51"/>
    <mergeCell ref="G51:G52"/>
    <mergeCell ref="C51:C52"/>
    <mergeCell ref="B49:B50"/>
    <mergeCell ref="B51:B52"/>
    <mergeCell ref="A49:A50"/>
    <mergeCell ref="A51:A52"/>
    <mergeCell ref="O59:O60"/>
    <mergeCell ref="N59:N60"/>
    <mergeCell ref="L64:O64"/>
    <mergeCell ref="M59:M60"/>
    <mergeCell ref="L59:L60"/>
    <mergeCell ref="D64:F64"/>
    <mergeCell ref="G64:G65"/>
    <mergeCell ref="H64:K64"/>
    <mergeCell ref="C64:C65"/>
    <mergeCell ref="K59:K60"/>
    <mergeCell ref="J59:J60"/>
    <mergeCell ref="I59:I60"/>
    <mergeCell ref="H59:H60"/>
    <mergeCell ref="G59:G60"/>
    <mergeCell ref="F59:F60"/>
    <mergeCell ref="E59:E60"/>
    <mergeCell ref="D59:D60"/>
    <mergeCell ref="C59:C60"/>
    <mergeCell ref="H71:H72"/>
    <mergeCell ref="D75:F75"/>
    <mergeCell ref="I71:I72"/>
    <mergeCell ref="G75:G76"/>
    <mergeCell ref="H75:K75"/>
    <mergeCell ref="J71:J72"/>
    <mergeCell ref="K71:K72"/>
    <mergeCell ref="L71:L72"/>
    <mergeCell ref="A59:B60"/>
    <mergeCell ref="C71:C72"/>
    <mergeCell ref="C75:C76"/>
    <mergeCell ref="G71:G72"/>
    <mergeCell ref="M71:M72"/>
    <mergeCell ref="F71:F72"/>
    <mergeCell ref="E71:E72"/>
    <mergeCell ref="D71:D72"/>
    <mergeCell ref="L87:O87"/>
    <mergeCell ref="L75:O75"/>
    <mergeCell ref="N71:N72"/>
    <mergeCell ref="O71:O72"/>
    <mergeCell ref="D139:D140"/>
    <mergeCell ref="E139:E140"/>
    <mergeCell ref="L111:O111"/>
    <mergeCell ref="O106:O107"/>
    <mergeCell ref="N106:N107"/>
    <mergeCell ref="M106:M107"/>
    <mergeCell ref="L106:L107"/>
    <mergeCell ref="O83:O84"/>
    <mergeCell ref="N83:N84"/>
    <mergeCell ref="M83:M84"/>
    <mergeCell ref="L83:L84"/>
    <mergeCell ref="K83:K84"/>
    <mergeCell ref="J83:J84"/>
    <mergeCell ref="I83:I84"/>
    <mergeCell ref="H83:H84"/>
    <mergeCell ref="H87:K87"/>
    <mergeCell ref="A139:A140"/>
    <mergeCell ref="A106:B107"/>
    <mergeCell ref="A109:A110"/>
    <mergeCell ref="B109:B110"/>
    <mergeCell ref="A111:A112"/>
    <mergeCell ref="B111:B112"/>
    <mergeCell ref="D111:F111"/>
    <mergeCell ref="G111:G112"/>
    <mergeCell ref="H111:K111"/>
    <mergeCell ref="H106:H107"/>
    <mergeCell ref="J106:J107"/>
    <mergeCell ref="I106:I107"/>
    <mergeCell ref="K106:K107"/>
    <mergeCell ref="F119:F120"/>
    <mergeCell ref="A119:B120"/>
    <mergeCell ref="A122:E122"/>
    <mergeCell ref="E123:E126"/>
    <mergeCell ref="C139:C140"/>
    <mergeCell ref="C111:C112"/>
    <mergeCell ref="E119:E120"/>
    <mergeCell ref="D119:D120"/>
    <mergeCell ref="C119:C120"/>
    <mergeCell ref="B123:D125"/>
    <mergeCell ref="C83:C84"/>
    <mergeCell ref="C87:C88"/>
    <mergeCell ref="C106:C107"/>
    <mergeCell ref="D106:D107"/>
    <mergeCell ref="E106:E107"/>
    <mergeCell ref="F106:F107"/>
    <mergeCell ref="G106:G107"/>
    <mergeCell ref="G83:G84"/>
    <mergeCell ref="F83:F84"/>
    <mergeCell ref="D83:D84"/>
    <mergeCell ref="E83:E84"/>
    <mergeCell ref="D87:F87"/>
    <mergeCell ref="G87:G88"/>
    <mergeCell ref="C98:C99"/>
    <mergeCell ref="C100:C101"/>
    <mergeCell ref="N119:N120"/>
    <mergeCell ref="M119:M120"/>
    <mergeCell ref="L119:L120"/>
    <mergeCell ref="K119:K120"/>
    <mergeCell ref="J119:J120"/>
    <mergeCell ref="I119:I120"/>
    <mergeCell ref="H119:H120"/>
    <mergeCell ref="G119:G120"/>
    <mergeCell ref="O119:O120"/>
    <mergeCell ref="L98:O98"/>
    <mergeCell ref="H98:K98"/>
    <mergeCell ref="D98:F98"/>
    <mergeCell ref="G98:G99"/>
    <mergeCell ref="A98:A99"/>
    <mergeCell ref="B98:B99"/>
    <mergeCell ref="A100:A101"/>
    <mergeCell ref="D100:D101"/>
    <mergeCell ref="E100:E101"/>
    <mergeCell ref="F100:F101"/>
    <mergeCell ref="G100:G101"/>
    <mergeCell ref="H100:H101"/>
    <mergeCell ref="I100:I101"/>
    <mergeCell ref="J100:J101"/>
    <mergeCell ref="K100:K101"/>
    <mergeCell ref="L100:L101"/>
    <mergeCell ref="M100:M101"/>
    <mergeCell ref="N100:N101"/>
    <mergeCell ref="O100:O101"/>
    <mergeCell ref="B100:B101"/>
    <mergeCell ref="A96:A97"/>
    <mergeCell ref="A94:B94"/>
    <mergeCell ref="B96:B97"/>
    <mergeCell ref="A83:B84"/>
    <mergeCell ref="A75:A76"/>
    <mergeCell ref="A71:B72"/>
    <mergeCell ref="A62:A63"/>
    <mergeCell ref="A64:A65"/>
    <mergeCell ref="B62:B63"/>
    <mergeCell ref="B66:B67"/>
    <mergeCell ref="B64:B65"/>
    <mergeCell ref="B75:B76"/>
    <mergeCell ref="B87:B88"/>
    <mergeCell ref="A87:A88"/>
  </mergeCells>
  <pageMargins left="0.25" right="0.25" top="0.75" bottom="0.75" header="0.30000001192092901" footer="0.30000001192092901"/>
  <pageSetup paperSize="9" fitToWidth="0" fitToHeight="0" orientation="landscape" r:id="rId1"/>
  <rowBreaks count="2" manualBreakCount="2">
    <brk id="23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 Бухгалтер</dc:creator>
  <cp:lastModifiedBy>Гл Бухгалтер</cp:lastModifiedBy>
  <dcterms:created xsi:type="dcterms:W3CDTF">2023-11-22T13:07:10Z</dcterms:created>
  <dcterms:modified xsi:type="dcterms:W3CDTF">2023-11-22T13:07:10Z</dcterms:modified>
</cp:coreProperties>
</file>