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firstSheet="19" activeTab="19"/>
  </bookViews>
  <sheets>
    <sheet name="ППЭ" sheetId="1" r:id="rId1"/>
    <sheet name="рус. яз и  матем" sheetId="2" r:id="rId2"/>
    <sheet name="рус. яз. и  матем ГВЭ" sheetId="3" r:id="rId3"/>
    <sheet name="25м иня" sheetId="4" r:id="rId4"/>
    <sheet name="26м иня" sheetId="5" r:id="rId5"/>
    <sheet name="31м информ" sheetId="6" r:id="rId6"/>
    <sheet name="31м биолог" sheetId="7" r:id="rId7"/>
    <sheet name="31м общ" sheetId="8" r:id="rId8"/>
    <sheet name="31м литер." sheetId="9" r:id="rId9"/>
    <sheet name="2и физика" sheetId="10" r:id="rId10"/>
    <sheet name="2и информ " sheetId="11" r:id="rId11"/>
    <sheet name="7и физика" sheetId="12" r:id="rId12"/>
    <sheet name="7и география" sheetId="13" r:id="rId13"/>
    <sheet name="7и истор" sheetId="14" r:id="rId14"/>
    <sheet name="7и химия" sheetId="15" r:id="rId15"/>
    <sheet name="9и общ" sheetId="16" r:id="rId16"/>
    <sheet name="20 и русский яз." sheetId="17" r:id="rId17"/>
    <sheet name="21 и матем" sheetId="18" r:id="rId18"/>
    <sheet name="22 и литер." sheetId="19" r:id="rId19"/>
    <sheet name="22 и биология" sheetId="20" r:id="rId20"/>
    <sheet name="23 и иняз" sheetId="21" r:id="rId21"/>
    <sheet name="25и химия" sheetId="22" r:id="rId22"/>
    <sheet name="25и истор" sheetId="23" r:id="rId23"/>
    <sheet name="25и география" sheetId="24" r:id="rId24"/>
  </sheets>
  <definedNames>
    <definedName name="_xlnm.Print_Area" localSheetId="0">'ППЭ'!$A$1:$AI$39</definedName>
  </definedNames>
  <calcPr fullCalcOnLoad="1"/>
</workbook>
</file>

<file path=xl/sharedStrings.xml><?xml version="1.0" encoding="utf-8"?>
<sst xmlns="http://schemas.openxmlformats.org/spreadsheetml/2006/main" count="1433" uniqueCount="496">
  <si>
    <t>ППЭ 419</t>
  </si>
  <si>
    <t>ППЭ 420</t>
  </si>
  <si>
    <t>ППЭ 421</t>
  </si>
  <si>
    <t>ППЭ 422</t>
  </si>
  <si>
    <t>ППЭ 402</t>
  </si>
  <si>
    <t>ППЭ 457</t>
  </si>
  <si>
    <t>ППЭ 403</t>
  </si>
  <si>
    <t>ППЭ 404</t>
  </si>
  <si>
    <t>ППЭ 418</t>
  </si>
  <si>
    <t>ППЭ 423</t>
  </si>
  <si>
    <t>ППЭ 424</t>
  </si>
  <si>
    <t>ППЭ 430</t>
  </si>
  <si>
    <t>ППЭ 425</t>
  </si>
  <si>
    <t>ППЭ 416</t>
  </si>
  <si>
    <t>ППЭ 456</t>
  </si>
  <si>
    <t>ППЭ 427</t>
  </si>
  <si>
    <t>ППЭ 417</t>
  </si>
  <si>
    <t>ППЭ 428</t>
  </si>
  <si>
    <t>ППЭ 429</t>
  </si>
  <si>
    <t>ППЭ 411</t>
  </si>
  <si>
    <t>ППЭ 412</t>
  </si>
  <si>
    <t>ППЭ 450</t>
  </si>
  <si>
    <t>ППЭ 451</t>
  </si>
  <si>
    <t>ППЭ 431</t>
  </si>
  <si>
    <t>ППЭ 415</t>
  </si>
  <si>
    <t xml:space="preserve"> Гимн.№ 8</t>
  </si>
  <si>
    <t>СОШ № 3</t>
  </si>
  <si>
    <t>СОШ № 4</t>
  </si>
  <si>
    <t>Гимн. № 6</t>
  </si>
  <si>
    <t>СОШ № 7</t>
  </si>
  <si>
    <t>СОШ № 9</t>
  </si>
  <si>
    <t>Гимн. № 10</t>
  </si>
  <si>
    <t>Гимн. № 12</t>
  </si>
  <si>
    <t>СОШ № 14</t>
  </si>
  <si>
    <t>СОШ № 15</t>
  </si>
  <si>
    <t>СОШ № 16</t>
  </si>
  <si>
    <t>СОШ № 17</t>
  </si>
  <si>
    <t>СОШ № 20</t>
  </si>
  <si>
    <t>СОШ № 27</t>
  </si>
  <si>
    <t>СОШ № 29</t>
  </si>
  <si>
    <t>СОШ № 34</t>
  </si>
  <si>
    <t>СОШ № 35</t>
  </si>
  <si>
    <t>СОШ № 36</t>
  </si>
  <si>
    <t>СОШ № 38</t>
  </si>
  <si>
    <t>СОШ № 39</t>
  </si>
  <si>
    <t>СОШ № 40</t>
  </si>
  <si>
    <t>СОШ № 42</t>
  </si>
  <si>
    <t>СОШ № 43</t>
  </si>
  <si>
    <t>Гимн. № 44</t>
  </si>
  <si>
    <t>СОШ № 45</t>
  </si>
  <si>
    <t>СОШ № 46</t>
  </si>
  <si>
    <t>СОШ № 48</t>
  </si>
  <si>
    <t>ЦО № 49</t>
  </si>
  <si>
    <t>СОШ № 50</t>
  </si>
  <si>
    <t>СОШ № 51</t>
  </si>
  <si>
    <t>СОШ № 53</t>
  </si>
  <si>
    <t>Тверс. лиц.</t>
  </si>
  <si>
    <t>итого</t>
  </si>
  <si>
    <t>сош 39</t>
  </si>
  <si>
    <t>сош 45</t>
  </si>
  <si>
    <t>сош 46</t>
  </si>
  <si>
    <t>Твер.лиц</t>
  </si>
  <si>
    <t>сош 35</t>
  </si>
  <si>
    <t>сош 40</t>
  </si>
  <si>
    <t>сош 15</t>
  </si>
  <si>
    <t>гимн.6</t>
  </si>
  <si>
    <t>сош 20</t>
  </si>
  <si>
    <t>сош 34</t>
  </si>
  <si>
    <t>сош 38</t>
  </si>
  <si>
    <t>сош 42</t>
  </si>
  <si>
    <t>сош 43</t>
  </si>
  <si>
    <t>сош 29</t>
  </si>
  <si>
    <t>сош 48</t>
  </si>
  <si>
    <t>ЦО 49</t>
  </si>
  <si>
    <t>гимн. № 8</t>
  </si>
  <si>
    <t xml:space="preserve">ТЕПСОШ </t>
  </si>
  <si>
    <t>СОШ № 21</t>
  </si>
  <si>
    <t>СОШ № 11</t>
  </si>
  <si>
    <t>СОШ № 22</t>
  </si>
  <si>
    <t>СОШ № 37</t>
  </si>
  <si>
    <t>Академ. гимн.</t>
  </si>
  <si>
    <t>СОШ № 19</t>
  </si>
  <si>
    <t>СОШ № 41</t>
  </si>
  <si>
    <t>СОШ № 2</t>
  </si>
  <si>
    <t>СОШ № 52</t>
  </si>
  <si>
    <t>СОШ № 18</t>
  </si>
  <si>
    <t>СОШ № 30</t>
  </si>
  <si>
    <t>СОШ № 1</t>
  </si>
  <si>
    <t>ТСВУ</t>
  </si>
  <si>
    <t>СОШ № 55</t>
  </si>
  <si>
    <t>кол-во выпускн.</t>
  </si>
  <si>
    <t>Тв.лицей</t>
  </si>
  <si>
    <t>Гимн. № 8</t>
  </si>
  <si>
    <t>СОШ № 5</t>
  </si>
  <si>
    <t>гимн. № 10</t>
  </si>
  <si>
    <t>СОШ № 25</t>
  </si>
  <si>
    <t>ООШ № 28</t>
  </si>
  <si>
    <t>СОШ № 33</t>
  </si>
  <si>
    <t>СОШ № 47</t>
  </si>
  <si>
    <t>ТЕПСОШ</t>
  </si>
  <si>
    <t>СОШ № 24</t>
  </si>
  <si>
    <t>СОШ № 31</t>
  </si>
  <si>
    <t>Академич. гимн.</t>
  </si>
  <si>
    <t>Довуз. комп.ТвГУ</t>
  </si>
  <si>
    <t>сош 18</t>
  </si>
  <si>
    <t>сош 21</t>
  </si>
  <si>
    <t>сош 30</t>
  </si>
  <si>
    <t>сош 36</t>
  </si>
  <si>
    <t>сош 37</t>
  </si>
  <si>
    <t>сош 50</t>
  </si>
  <si>
    <t>сош 51</t>
  </si>
  <si>
    <t>сош 22</t>
  </si>
  <si>
    <t>сош 53</t>
  </si>
  <si>
    <t>Тв. лицей</t>
  </si>
  <si>
    <t>Гимн. №6</t>
  </si>
  <si>
    <t>Гимн. 10</t>
  </si>
  <si>
    <t xml:space="preserve">Академ. гимн. </t>
  </si>
  <si>
    <t>Тверской лицей</t>
  </si>
  <si>
    <t>СОШ № 9 ГВЭ</t>
  </si>
  <si>
    <t>Школа "AL"</t>
  </si>
  <si>
    <t>Адрес ППЭ</t>
  </si>
  <si>
    <t>ул. Левитана, д.30</t>
  </si>
  <si>
    <t>пр-т Калинина, д.10</t>
  </si>
  <si>
    <t>пр-т Комсомольский, д.6</t>
  </si>
  <si>
    <t>ул. П. Савельевой, д.4</t>
  </si>
  <si>
    <t>ул. Советская, д.1</t>
  </si>
  <si>
    <t>ул. Ржевская, д.12</t>
  </si>
  <si>
    <t>ул. Склизкова, д.95</t>
  </si>
  <si>
    <t>пер. Никитина, д.12</t>
  </si>
  <si>
    <t>б-р Гусева, д.42</t>
  </si>
  <si>
    <t>школы, выпускники которых  сдают на данном ППЭ</t>
  </si>
  <si>
    <t>Довузовский комп. ТвГУ</t>
  </si>
  <si>
    <t>Комсомосльский пр-т, д.6</t>
  </si>
  <si>
    <t>Молодежный б-р, д.10/2</t>
  </si>
  <si>
    <t>ул. Соминка, д.34</t>
  </si>
  <si>
    <t>ул. Конева, д.1</t>
  </si>
  <si>
    <t>Спортивный пер, д.12</t>
  </si>
  <si>
    <t>б-р Гусева, д.11</t>
  </si>
  <si>
    <t>школы, выпускники которых сдают на данном ППЭ</t>
  </si>
  <si>
    <t>школы,  выпускники которых сдают на данном ППЭ</t>
  </si>
  <si>
    <t>ОУ, на базе которого организован ППЭ</t>
  </si>
  <si>
    <t>Номер ППЭ</t>
  </si>
  <si>
    <t>школы,  выпускники которых  сдают на данном ППЭ</t>
  </si>
  <si>
    <t>ОУ, выпускники которых сдают на данном ППЭ</t>
  </si>
  <si>
    <t>ОУ, на котором организован ППЭ</t>
  </si>
  <si>
    <t>Довуз.комп.ТвГУ</t>
  </si>
  <si>
    <t>Гимн.№12</t>
  </si>
  <si>
    <r>
      <t>гимн.8 (</t>
    </r>
    <r>
      <rPr>
        <sz val="8"/>
        <color indexed="8"/>
        <rFont val="Calibri"/>
        <family val="2"/>
      </rPr>
      <t>Петерб.ш, д.8)</t>
    </r>
  </si>
  <si>
    <t>КОД ППЭ</t>
  </si>
  <si>
    <t>Учреждения, сдающие на данном ППЭ</t>
  </si>
  <si>
    <t>количество выпускников</t>
  </si>
  <si>
    <t xml:space="preserve">СОШ № 31 </t>
  </si>
  <si>
    <t>СОШ №35</t>
  </si>
  <si>
    <t xml:space="preserve">СОШ № 30 </t>
  </si>
  <si>
    <t xml:space="preserve">СОШ № 41 </t>
  </si>
  <si>
    <t xml:space="preserve">ТСВУ </t>
  </si>
  <si>
    <t xml:space="preserve">СОШ № 18 </t>
  </si>
  <si>
    <t xml:space="preserve">СОШ № 15 </t>
  </si>
  <si>
    <t xml:space="preserve">ООШ № 28 </t>
  </si>
  <si>
    <t xml:space="preserve">СОШ № 22 </t>
  </si>
  <si>
    <t xml:space="preserve">Гимн. № 6 </t>
  </si>
  <si>
    <t xml:space="preserve">СОШ № 9 </t>
  </si>
  <si>
    <t xml:space="preserve">СОШ № 16 </t>
  </si>
  <si>
    <t xml:space="preserve">СОШ № 42 </t>
  </si>
  <si>
    <t xml:space="preserve">СОШ № 7 </t>
  </si>
  <si>
    <t>Школа "AL "</t>
  </si>
  <si>
    <t xml:space="preserve">Тверской лицей </t>
  </si>
  <si>
    <t xml:space="preserve">СОШ № 43 </t>
  </si>
  <si>
    <t xml:space="preserve">СОШ № 47 </t>
  </si>
  <si>
    <t xml:space="preserve">СОШ № 5 </t>
  </si>
  <si>
    <t xml:space="preserve">СОШ № 20 </t>
  </si>
  <si>
    <t xml:space="preserve">СОШ № 27 </t>
  </si>
  <si>
    <t xml:space="preserve">СОШ № 21 </t>
  </si>
  <si>
    <t xml:space="preserve">СОШ № 14 </t>
  </si>
  <si>
    <t xml:space="preserve">СОШ № 25 </t>
  </si>
  <si>
    <t xml:space="preserve">Гимн. № 44 </t>
  </si>
  <si>
    <t xml:space="preserve">СОШ № 52 </t>
  </si>
  <si>
    <t xml:space="preserve">СОШ № 55 </t>
  </si>
  <si>
    <t xml:space="preserve">СОШ № 24 </t>
  </si>
  <si>
    <t>СОШ №36</t>
  </si>
  <si>
    <t>итого англ.</t>
  </si>
  <si>
    <t xml:space="preserve">итого </t>
  </si>
  <si>
    <t>ГВЭ</t>
  </si>
  <si>
    <t xml:space="preserve">СОШ №51 </t>
  </si>
  <si>
    <t>СОШ №45</t>
  </si>
  <si>
    <t>русский яз</t>
  </si>
  <si>
    <t>математ</t>
  </si>
  <si>
    <t>ТЭПСОШ</t>
  </si>
  <si>
    <t>Гимн. 8</t>
  </si>
  <si>
    <t>сош 16</t>
  </si>
  <si>
    <t>Гимн. 12</t>
  </si>
  <si>
    <t>гимн. 10</t>
  </si>
  <si>
    <t>гимн. 12</t>
  </si>
  <si>
    <t>ТВСУ</t>
  </si>
  <si>
    <t>гимн. 44</t>
  </si>
  <si>
    <t>сош 55</t>
  </si>
  <si>
    <t>сош 1</t>
  </si>
  <si>
    <t>сош 3</t>
  </si>
  <si>
    <t>сош 7</t>
  </si>
  <si>
    <t>сош 4</t>
  </si>
  <si>
    <t>сош 2</t>
  </si>
  <si>
    <t>сош 19</t>
  </si>
  <si>
    <t>сош 27</t>
  </si>
  <si>
    <t>ул. Желябова. д. 22</t>
  </si>
  <si>
    <t>ул. Можайского, д. 82</t>
  </si>
  <si>
    <t>ул. Орджоникидзе, д. 29</t>
  </si>
  <si>
    <t>Академическая гимн.</t>
  </si>
  <si>
    <t>Довузов. компл. ТВГУ</t>
  </si>
  <si>
    <t>ППЭ 432</t>
  </si>
  <si>
    <t>СОШ № 44</t>
  </si>
  <si>
    <t>СОШ № 49</t>
  </si>
  <si>
    <t>Довузовский компл.ТВГУ</t>
  </si>
  <si>
    <t>информат</t>
  </si>
  <si>
    <t>СОШ №50</t>
  </si>
  <si>
    <t>Тверс. лиц</t>
  </si>
  <si>
    <t>Дв. ТВГУ</t>
  </si>
  <si>
    <t>гимн. № 44</t>
  </si>
  <si>
    <t>СОШ №7</t>
  </si>
  <si>
    <t>гимн.№ 12</t>
  </si>
  <si>
    <t>СОШ № 1 нем.</t>
  </si>
  <si>
    <t>СОШ № 35 нем.</t>
  </si>
  <si>
    <t>Гимн. 6</t>
  </si>
  <si>
    <t>итого английский яз.</t>
  </si>
  <si>
    <t>итого немецкий яз</t>
  </si>
  <si>
    <t>итого французский яз</t>
  </si>
  <si>
    <t>СОШ№ 30</t>
  </si>
  <si>
    <t>Итого</t>
  </si>
  <si>
    <t>СОШ № 22                                           (Смоленский пер., д. 10)</t>
  </si>
  <si>
    <t>СОШ № 28</t>
  </si>
  <si>
    <t>СОШ №3</t>
  </si>
  <si>
    <t>ул. Н. Заря, д.23</t>
  </si>
  <si>
    <t>гимн. № 12</t>
  </si>
  <si>
    <t>2 ЗПР</t>
  </si>
  <si>
    <t>1 ЗПР</t>
  </si>
  <si>
    <t>1 ОВЗ</t>
  </si>
  <si>
    <t>Примечание</t>
  </si>
  <si>
    <t>Итого
 на ППЭ</t>
  </si>
  <si>
    <t>СОШ № 43 нем.</t>
  </si>
  <si>
    <t>ЧОУ ВШП</t>
  </si>
  <si>
    <t>Тв. лицей
 (пр. Калинина, 10)</t>
  </si>
  <si>
    <t>гимн.6
 (ул Советская, 1)</t>
  </si>
  <si>
    <t>СОШ № 34 
(ул. Соминка, 65)</t>
  </si>
  <si>
    <t>СОШ № 43
 (ул. Склизкова, 95)</t>
  </si>
  <si>
    <t>СОШ № 48 
(б-р Гусева, 11)</t>
  </si>
  <si>
    <r>
      <t>Гимн.8 (</t>
    </r>
    <r>
      <rPr>
        <sz val="11"/>
        <color indexed="8"/>
        <rFont val="Calibri"/>
        <family val="2"/>
      </rPr>
      <t>Петербргское ш, 8)</t>
    </r>
  </si>
  <si>
    <r>
      <t>Гимн.10 (</t>
    </r>
    <r>
      <rPr>
        <sz val="11"/>
        <color indexed="8"/>
        <rFont val="Calibri"/>
        <family val="2"/>
      </rPr>
      <t>ул Вагжанова, 2</t>
    </r>
    <r>
      <rPr>
        <sz val="11"/>
        <color indexed="8"/>
        <rFont val="Calibri"/>
        <family val="2"/>
      </rPr>
      <t>)</t>
    </r>
  </si>
  <si>
    <r>
      <t>Гимн.12 (</t>
    </r>
    <r>
      <rPr>
        <sz val="11"/>
        <color indexed="8"/>
        <rFont val="Calibri"/>
        <family val="2"/>
      </rPr>
      <t>ул. Желябова, 22)</t>
    </r>
  </si>
  <si>
    <r>
      <t xml:space="preserve">Гимн.№44 </t>
    </r>
    <r>
      <rPr>
        <sz val="11"/>
        <color indexed="8"/>
        <rFont val="Calibri"/>
        <family val="2"/>
      </rPr>
      <t>(Октябрьский пр, 57</t>
    </r>
    <r>
      <rPr>
        <sz val="11"/>
        <color indexed="8"/>
        <rFont val="Calibri"/>
        <family val="2"/>
      </rPr>
      <t>)</t>
    </r>
  </si>
  <si>
    <t>англ, нем , франц. устно</t>
  </si>
  <si>
    <t>англ.  устно</t>
  </si>
  <si>
    <r>
      <t>гимн.10 
(</t>
    </r>
    <r>
      <rPr>
        <sz val="8"/>
        <color indexed="8"/>
        <rFont val="Calibri"/>
        <family val="2"/>
      </rPr>
      <t>ул. Вагжанова, д.2)</t>
    </r>
  </si>
  <si>
    <r>
      <t xml:space="preserve">гимн.12 
</t>
    </r>
    <r>
      <rPr>
        <sz val="8"/>
        <color indexed="8"/>
        <rFont val="Calibri"/>
        <family val="2"/>
      </rPr>
      <t>(ул. Желябова, д.22)</t>
    </r>
  </si>
  <si>
    <r>
      <t>гимн.44 (</t>
    </r>
    <r>
      <rPr>
        <sz val="8"/>
        <color indexed="8"/>
        <rFont val="Calibri"/>
        <family val="2"/>
      </rPr>
      <t>Октябрьский пр, д. 57)</t>
    </r>
  </si>
  <si>
    <t>англ. 
письм.</t>
  </si>
  <si>
    <t>Итого
на ППЭ</t>
  </si>
  <si>
    <t>СОШ № 29 
(пер. Никитина, д.12)</t>
  </si>
  <si>
    <t>СОШ № 20 
 (ул. Ржевская, д.12)</t>
  </si>
  <si>
    <t>СОШ № 51
 (ул. Можайского, д.82)</t>
  </si>
  <si>
    <r>
      <t>Гимн. №6 
(</t>
    </r>
    <r>
      <rPr>
        <sz val="11"/>
        <color indexed="8"/>
        <rFont val="Calibri"/>
        <family val="2"/>
      </rPr>
      <t>ул. Советская, д.1</t>
    </r>
    <r>
      <rPr>
        <sz val="11"/>
        <color indexed="8"/>
        <rFont val="Calibri"/>
        <family val="2"/>
      </rPr>
      <t>)</t>
    </r>
  </si>
  <si>
    <t>ул. Можайского, д.82</t>
  </si>
  <si>
    <r>
      <t xml:space="preserve">англ. </t>
    </r>
    <r>
      <rPr>
        <b/>
        <sz val="8"/>
        <color indexed="8"/>
        <rFont val="Calibri"/>
        <family val="2"/>
      </rPr>
      <t>устн</t>
    </r>
  </si>
  <si>
    <r>
      <t>англ</t>
    </r>
    <r>
      <rPr>
        <b/>
        <sz val="8"/>
        <color indexed="8"/>
        <rFont val="Calibri"/>
        <family val="2"/>
      </rPr>
      <t xml:space="preserve"> письм</t>
    </r>
  </si>
  <si>
    <r>
      <t xml:space="preserve">нем.я. </t>
    </r>
    <r>
      <rPr>
        <b/>
        <sz val="8"/>
        <color indexed="8"/>
        <rFont val="Calibri"/>
        <family val="2"/>
      </rPr>
      <t>письм</t>
    </r>
  </si>
  <si>
    <r>
      <t xml:space="preserve">фр.я, </t>
    </r>
    <r>
      <rPr>
        <b/>
        <sz val="8"/>
        <color indexed="8"/>
        <rFont val="Calibri"/>
        <family val="2"/>
      </rPr>
      <t>письм</t>
    </r>
  </si>
  <si>
    <r>
      <t xml:space="preserve">нем.я. </t>
    </r>
    <r>
      <rPr>
        <b/>
        <sz val="8"/>
        <color indexed="8"/>
        <rFont val="Calibri"/>
        <family val="2"/>
      </rPr>
      <t>Устно</t>
    </r>
  </si>
  <si>
    <r>
      <t xml:space="preserve">фр.я, </t>
    </r>
    <r>
      <rPr>
        <b/>
        <sz val="8"/>
        <color indexed="8"/>
        <rFont val="Calibri"/>
        <family val="2"/>
      </rPr>
      <t>устно</t>
    </r>
  </si>
  <si>
    <t>Гимн. № 8 (9а,г)</t>
  </si>
  <si>
    <t>СОШ № 50 (9а, б)</t>
  </si>
  <si>
    <t>СОШ № 50 (9в)</t>
  </si>
  <si>
    <t>Гимн. № 8 (9б,в)</t>
  </si>
  <si>
    <t>7 июня химия</t>
  </si>
  <si>
    <t>интернат № 3</t>
  </si>
  <si>
    <t>7 июня  история</t>
  </si>
  <si>
    <t>Гимн.6</t>
  </si>
  <si>
    <t>7 июня география</t>
  </si>
  <si>
    <t>гимн. 8</t>
  </si>
  <si>
    <t>Школа АЛ</t>
  </si>
  <si>
    <t>СОШ № 35
 (Комсомосльский пр-т, д.6)</t>
  </si>
  <si>
    <t>СОШ 33 ГВЭ</t>
  </si>
  <si>
    <t>СОШ №11</t>
  </si>
  <si>
    <t>СОШ № 7
(Молодежный б-р,
 д.10/1)</t>
  </si>
  <si>
    <t>СОШ № 34
 (С.-Петербургское шоссе,
д. 42)</t>
  </si>
  <si>
    <t>СОШ № 43
 (ул. Склизкова, д.95)</t>
  </si>
  <si>
    <t xml:space="preserve">СОШ № 22 (Смоленский пер.,
 д. 10)
 </t>
  </si>
  <si>
    <t xml:space="preserve">СОШ № 15 (Молодежный б-р,
 д.10/2)
</t>
  </si>
  <si>
    <t xml:space="preserve">СОШ № 11 </t>
  </si>
  <si>
    <t>русский язык (29.05.)</t>
  </si>
  <si>
    <t>математика (05.06.)</t>
  </si>
  <si>
    <t>25 мая   иностранные языки</t>
  </si>
  <si>
    <t>ВШП</t>
  </si>
  <si>
    <t>СОШ № 5 нем.</t>
  </si>
  <si>
    <t>гимн. № 10 нем.</t>
  </si>
  <si>
    <t>гимн. № 12 нем.</t>
  </si>
  <si>
    <t>СОШ № 20 нем.</t>
  </si>
  <si>
    <t>гимн. № 12 фр.</t>
  </si>
  <si>
    <t>СОШ № 15 фр.</t>
  </si>
  <si>
    <t>26 мая иностранные языки</t>
  </si>
  <si>
    <r>
      <t>СОШ № 1 (9</t>
    </r>
    <r>
      <rPr>
        <b/>
        <vertAlign val="superscript"/>
        <sz val="10"/>
        <rFont val="Times New Roman"/>
        <family val="1"/>
      </rPr>
      <t xml:space="preserve">4,5 </t>
    </r>
    <r>
      <rPr>
        <b/>
        <sz val="10"/>
        <rFont val="Times New Roman"/>
        <family val="1"/>
      </rPr>
      <t xml:space="preserve">кл) </t>
    </r>
  </si>
  <si>
    <r>
      <t>СОШ № 1 (9</t>
    </r>
    <r>
      <rPr>
        <b/>
        <vertAlign val="superscript"/>
        <sz val="10"/>
        <rFont val="Times New Roman"/>
        <family val="1"/>
      </rPr>
      <t xml:space="preserve">1,2,3 </t>
    </r>
    <r>
      <rPr>
        <b/>
        <sz val="10"/>
        <rFont val="Times New Roman"/>
        <family val="1"/>
      </rPr>
      <t xml:space="preserve">кл) </t>
    </r>
  </si>
  <si>
    <t>СОШ № 46 (9а,в,г)</t>
  </si>
  <si>
    <t>СОШ № 46 (9 б)</t>
  </si>
  <si>
    <t>СОШ № 39 (9а, 9б)</t>
  </si>
  <si>
    <t>СОШ № 39 (9в, 9г)</t>
  </si>
  <si>
    <t>Довуз. компл. ТвГУ 9б</t>
  </si>
  <si>
    <t>Довуз. компл. ТвГУ 9а</t>
  </si>
  <si>
    <t>Гимн. № 12(9г, д, е, ж) )</t>
  </si>
  <si>
    <t>Гимн. № 12 (9а, б, в)</t>
  </si>
  <si>
    <t xml:space="preserve">НОУ ВШП </t>
  </si>
  <si>
    <t>гимн.№ 12(9а, б)</t>
  </si>
  <si>
    <t>гимн.№ 12 (9в, г, е, ж)</t>
  </si>
  <si>
    <t>гимн.№ 12 (9д)</t>
  </si>
  <si>
    <t>СОШ № 35 (Комсомосльский пр-т, д.6)</t>
  </si>
  <si>
    <t>Всего</t>
  </si>
  <si>
    <t>англ., нем., франц.
письм.</t>
  </si>
  <si>
    <t>итого нем. яз.</t>
  </si>
  <si>
    <t>итого англ. яз.</t>
  </si>
  <si>
    <t>итого франц. яз.</t>
  </si>
  <si>
    <t>интернат 3</t>
  </si>
  <si>
    <r>
      <t xml:space="preserve">СОШ № 15 </t>
    </r>
    <r>
      <rPr>
        <sz val="11"/>
        <color indexed="8"/>
        <rFont val="Calibri"/>
        <family val="2"/>
      </rPr>
      <t>(Молодежный б-р, 10/2)</t>
    </r>
  </si>
  <si>
    <r>
      <t>СОШ № 29 (</t>
    </r>
    <r>
      <rPr>
        <sz val="11"/>
        <color indexed="8"/>
        <rFont val="Calibri"/>
        <family val="2"/>
      </rPr>
      <t>пер. Никитина, 12)</t>
    </r>
  </si>
  <si>
    <r>
      <t xml:space="preserve">СОШ № 17(9 </t>
    </r>
    <r>
      <rPr>
        <sz val="8"/>
        <rFont val="Calibri"/>
        <family val="2"/>
      </rPr>
      <t>1,2,3</t>
    </r>
    <r>
      <rPr>
        <sz val="11"/>
        <rFont val="Calibri"/>
        <family val="2"/>
      </rPr>
      <t>)</t>
    </r>
  </si>
  <si>
    <r>
      <t>СОШ № 17(9</t>
    </r>
    <r>
      <rPr>
        <sz val="8"/>
        <rFont val="Calibri"/>
        <family val="2"/>
      </rPr>
      <t xml:space="preserve"> </t>
    </r>
    <r>
      <rPr>
        <sz val="8"/>
        <rFont val="Calibri"/>
        <family val="2"/>
      </rPr>
      <t>4,5</t>
    </r>
    <r>
      <rPr>
        <sz val="11"/>
        <rFont val="Calibri"/>
        <family val="2"/>
      </rPr>
      <t>)</t>
    </r>
  </si>
  <si>
    <t>сош 52</t>
  </si>
  <si>
    <t xml:space="preserve">сош 14 </t>
  </si>
  <si>
    <t>Дов. к. ТвГУ</t>
  </si>
  <si>
    <t>АГ</t>
  </si>
  <si>
    <t>сош 41</t>
  </si>
  <si>
    <t xml:space="preserve">сош 43 </t>
  </si>
  <si>
    <t>гимназия № 6</t>
  </si>
  <si>
    <t xml:space="preserve">сош 11 </t>
  </si>
  <si>
    <t>биолог</t>
  </si>
  <si>
    <t>общество</t>
  </si>
  <si>
    <t>литерат</t>
  </si>
  <si>
    <t>физика</t>
  </si>
  <si>
    <t>информ.</t>
  </si>
  <si>
    <t>химия</t>
  </si>
  <si>
    <t>история</t>
  </si>
  <si>
    <t>география</t>
  </si>
  <si>
    <t>литер</t>
  </si>
  <si>
    <t>англ.яз</t>
  </si>
  <si>
    <t>немец</t>
  </si>
  <si>
    <t>географ</t>
  </si>
  <si>
    <t>Распределение участников ОГЭ  на ППЭ на основной период с 25.05.2018 по 29.06.2018</t>
  </si>
  <si>
    <t>05.06.</t>
  </si>
  <si>
    <t>09.06.</t>
  </si>
  <si>
    <t>02.06.</t>
  </si>
  <si>
    <t>31.05.</t>
  </si>
  <si>
    <t>26.05.</t>
  </si>
  <si>
    <t>07.06.</t>
  </si>
  <si>
    <t>22.06.</t>
  </si>
  <si>
    <t>23.06.</t>
  </si>
  <si>
    <t>25.06.</t>
  </si>
  <si>
    <t xml:space="preserve">рус. </t>
  </si>
  <si>
    <t xml:space="preserve">мат. </t>
  </si>
  <si>
    <t>20.06.</t>
  </si>
  <si>
    <t>21.06.</t>
  </si>
  <si>
    <t>31 мая  биология</t>
  </si>
  <si>
    <t>СОШ №20</t>
  </si>
  <si>
    <t>ул. Ржевская, 12</t>
  </si>
  <si>
    <t>ул. Московская, д.61</t>
  </si>
  <si>
    <t>сош № 11</t>
  </si>
  <si>
    <t>ППЭ 453</t>
  </si>
  <si>
    <t>ППЭ 406</t>
  </si>
  <si>
    <t>СОШ №16</t>
  </si>
  <si>
    <t>Гимн.№6</t>
  </si>
  <si>
    <t>Волоколамский п-т, д. 10</t>
  </si>
  <si>
    <t>31 мая обществознание</t>
  </si>
  <si>
    <t>31 мая литература</t>
  </si>
  <si>
    <t>гимн. №6</t>
  </si>
  <si>
    <t>гимн. №10</t>
  </si>
  <si>
    <t>сош 25</t>
  </si>
  <si>
    <t>9 июня обществознание</t>
  </si>
  <si>
    <t>СОШ №40</t>
  </si>
  <si>
    <t>Гимн.№ 10</t>
  </si>
  <si>
    <t>Гимн.№ 8</t>
  </si>
  <si>
    <r>
      <t xml:space="preserve">СОШ № 21
</t>
    </r>
    <r>
      <rPr>
        <sz val="9"/>
        <color indexed="8"/>
        <rFont val="Calibri"/>
        <family val="2"/>
      </rPr>
      <t xml:space="preserve"> (ул. Петербургское ш. д. 42)</t>
    </r>
    <r>
      <rPr>
        <sz val="11"/>
        <color theme="1"/>
        <rFont val="Calibri"/>
        <family val="2"/>
      </rPr>
      <t xml:space="preserve">
</t>
    </r>
  </si>
  <si>
    <t xml:space="preserve">СОШ № 16 (Студенческий пер., д. 33)
</t>
  </si>
  <si>
    <t>Студенческий пер., д. 33</t>
  </si>
  <si>
    <t>СОШ № 33
(ул. Ипподромная, д. 26)</t>
  </si>
  <si>
    <t>СОШ № 5 (на дому)</t>
  </si>
  <si>
    <t>Гимн №12 (на дому)</t>
  </si>
  <si>
    <t xml:space="preserve">Гимн №12 </t>
  </si>
  <si>
    <t>1 ЗПР, 1 ОВЗ</t>
  </si>
  <si>
    <t>8 ЗПР, 1 ОВЗ</t>
  </si>
  <si>
    <t>4  ЗПР</t>
  </si>
  <si>
    <t>4 ЗПР, 2 ОВЗ</t>
  </si>
  <si>
    <t>сочин</t>
  </si>
  <si>
    <t>диктант</t>
  </si>
  <si>
    <t xml:space="preserve">1 ОВЗ </t>
  </si>
  <si>
    <r>
      <t>2 ЗПР  (1 чел.</t>
    </r>
    <r>
      <rPr>
        <b/>
        <sz val="11"/>
        <color indexed="8"/>
        <rFont val="Calibri"/>
        <family val="2"/>
      </rPr>
      <t>отдельная ауд</t>
    </r>
    <r>
      <rPr>
        <sz val="11"/>
        <color theme="1"/>
        <rFont val="Calibri"/>
        <family val="2"/>
      </rPr>
      <t xml:space="preserve">.) </t>
    </r>
  </si>
  <si>
    <r>
      <t>1 ОВЗ</t>
    </r>
    <r>
      <rPr>
        <b/>
        <sz val="11"/>
        <color indexed="8"/>
        <rFont val="Calibri"/>
        <family val="2"/>
      </rPr>
      <t xml:space="preserve"> отдельная ауд</t>
    </r>
  </si>
  <si>
    <t>2 ЗПР, 1 ОВЗ</t>
  </si>
  <si>
    <t>6 ЗПР, 2 ОВЗ</t>
  </si>
  <si>
    <t>1 ЗПР, 3 ОВЗ</t>
  </si>
  <si>
    <t>Русский язык  (29.05.), математика (05.06.)</t>
  </si>
  <si>
    <t>СОШ 9</t>
  </si>
  <si>
    <t>2 июня  информатика</t>
  </si>
  <si>
    <t>сош 33</t>
  </si>
  <si>
    <t>ЦО 49 9 г,д</t>
  </si>
  <si>
    <t>ЦО 49 9 1,б</t>
  </si>
  <si>
    <t>ЦО 49 9 а,в</t>
  </si>
  <si>
    <t>сош 17 9 -5</t>
  </si>
  <si>
    <t>сош 17 9 -1,2</t>
  </si>
  <si>
    <t>сош 17 9 -3,4</t>
  </si>
  <si>
    <t>31 мая информатика</t>
  </si>
  <si>
    <t>кол-во выпускн</t>
  </si>
  <si>
    <t>гимназия 12</t>
  </si>
  <si>
    <t>гимназия 6</t>
  </si>
  <si>
    <r>
      <t xml:space="preserve">СОШ № 17 </t>
    </r>
    <r>
      <rPr>
        <b/>
        <sz val="9"/>
        <rFont val="Times New Roman"/>
        <family val="1"/>
      </rPr>
      <t>( 9-1,2,3 кл.)</t>
    </r>
  </si>
  <si>
    <t>СОШ № 17 ( 9-4, 9-5)</t>
  </si>
  <si>
    <t xml:space="preserve"> СОШ № 38 (9а)</t>
  </si>
  <si>
    <t xml:space="preserve"> СОШ № 38 (9б,9в)</t>
  </si>
  <si>
    <t>ППЭ 433</t>
  </si>
  <si>
    <t>ППЭ 435</t>
  </si>
  <si>
    <t>ППЭ 409</t>
  </si>
  <si>
    <t xml:space="preserve">24 ЗПР </t>
  </si>
  <si>
    <t>Тверской 
лицей</t>
  </si>
  <si>
    <t>сош 52 9д</t>
  </si>
  <si>
    <t>сош 52 9 а, г</t>
  </si>
  <si>
    <t>ул. Академическая, д.18</t>
  </si>
  <si>
    <t>СОШ №5 ППЭ на дому</t>
  </si>
  <si>
    <t>Гимн № 12 ППЭ на дому</t>
  </si>
  <si>
    <t xml:space="preserve"> 7 июня физика</t>
  </si>
  <si>
    <t>СОШ № 21
 (ул. Петербургское ш. д. 42)</t>
  </si>
  <si>
    <t>СОШ № 16 (Студенческий пер., д. 33)</t>
  </si>
  <si>
    <t>СОШ № 30 
(ул. Академическая, д.18)</t>
  </si>
  <si>
    <t>СОШ № 11 
(ул. Московская, д.61)</t>
  </si>
  <si>
    <t>СОШ № 36
(Волоколамский п-т, д. 10)</t>
  </si>
  <si>
    <t>ЦО № 49 
(б-р Гусева, д.42)</t>
  </si>
  <si>
    <t>СОШ № 45 
(б-р Гусева, д.11)</t>
  </si>
  <si>
    <t>СОШ № 7 
(Молодежный б-р,  д.10/1)</t>
  </si>
  <si>
    <t>СОШ №3
 (ул. Н. Заря, д.23)</t>
  </si>
  <si>
    <t xml:space="preserve">ул. Громова, д.1 </t>
  </si>
  <si>
    <t xml:space="preserve">СОШ №19
 (ул. Громова, д.1) </t>
  </si>
  <si>
    <t>СОШ № 4 
(пр-т 50 лет Октября, д. 20б)</t>
  </si>
  <si>
    <t>СОШ № 38 
(ул. Конева, д.1)</t>
  </si>
  <si>
    <t>СОШ № 29
(пер. Никитина, 12)</t>
  </si>
  <si>
    <t>СОШ № 40 
(ул. П. Савельевой, д.4)</t>
  </si>
  <si>
    <t>СОШ № 42 (Спортивный пер, д.12)</t>
  </si>
  <si>
    <t xml:space="preserve"> 2 июня физика</t>
  </si>
  <si>
    <t>СОШ № 27 (ул. Орджоникидзе, д. 29)</t>
  </si>
  <si>
    <t>СОШ № 36 (Волоколамский п-т, д. 10)</t>
  </si>
  <si>
    <t>гимн.6 
(ул Советская, 1)</t>
  </si>
  <si>
    <t>23 июня  иностранные языки</t>
  </si>
  <si>
    <t>гимн. № 12 нем. Яз</t>
  </si>
  <si>
    <t>итого нем. Яз</t>
  </si>
  <si>
    <t>22 июня литература</t>
  </si>
  <si>
    <t>22 июня биология</t>
  </si>
  <si>
    <t>25 июня география</t>
  </si>
  <si>
    <t>гимн.  № 10</t>
  </si>
  <si>
    <t>гимн.  № 12</t>
  </si>
  <si>
    <t>гимн.  № 44</t>
  </si>
  <si>
    <t>25 июня  история</t>
  </si>
  <si>
    <t xml:space="preserve">СОШ № 11 (ул. Московская, д. 61)
 </t>
  </si>
  <si>
    <t>20 июня русский язык</t>
  </si>
  <si>
    <t>матем 133</t>
  </si>
  <si>
    <t>ППЭ 436</t>
  </si>
  <si>
    <t>ППЭ 466</t>
  </si>
  <si>
    <t>ППЭ 465</t>
  </si>
  <si>
    <t>Номер
 ППЭ</t>
  </si>
  <si>
    <t>СОШ № 21 (ул. Петербургское ш. д. 42)</t>
  </si>
  <si>
    <t>21 июня математика</t>
  </si>
  <si>
    <t>25 июня  химия</t>
  </si>
  <si>
    <t>СОШ №51 (9 а)</t>
  </si>
  <si>
    <t>СОШ №51 (9 б, в)</t>
  </si>
  <si>
    <t>Участники с ОВЗ</t>
  </si>
  <si>
    <r>
      <rPr>
        <sz val="11"/>
        <color indexed="8"/>
        <rFont val="Calibri"/>
        <family val="2"/>
      </rPr>
      <t>СОШ № 9
(ул. Баррикадная, д. 5)</t>
    </r>
  </si>
  <si>
    <r>
      <t xml:space="preserve">1 ЗПР, 1 ОВЗ </t>
    </r>
    <r>
      <rPr>
        <b/>
        <sz val="11"/>
        <color indexed="8"/>
        <rFont val="Calibri"/>
        <family val="2"/>
      </rPr>
      <t>отдельная ауд.</t>
    </r>
  </si>
  <si>
    <r>
      <t xml:space="preserve">1 ЗПР </t>
    </r>
    <r>
      <rPr>
        <b/>
        <sz val="11"/>
        <color indexed="8"/>
        <rFont val="Calibri"/>
        <family val="2"/>
      </rPr>
      <t>отдельная ауд</t>
    </r>
    <r>
      <rPr>
        <sz val="11"/>
        <color theme="1"/>
        <rFont val="Calibri"/>
        <family val="2"/>
      </rPr>
      <t>.</t>
    </r>
  </si>
  <si>
    <r>
      <t>10 ЗПР,</t>
    </r>
    <r>
      <rPr>
        <b/>
        <i/>
        <sz val="11"/>
        <color indexed="8"/>
        <rFont val="Calibri"/>
        <family val="2"/>
      </rPr>
      <t>3 ОВЗ</t>
    </r>
    <r>
      <rPr>
        <sz val="11"/>
        <color theme="1"/>
        <rFont val="Calibri"/>
        <family val="2"/>
      </rPr>
      <t xml:space="preserve"> 1 чел</t>
    </r>
    <r>
      <rPr>
        <b/>
        <sz val="11"/>
        <color indexed="8"/>
        <rFont val="Calibri"/>
        <family val="2"/>
      </rPr>
      <t xml:space="preserve"> отдельная ауд.</t>
    </r>
  </si>
  <si>
    <t>Гимназия 44</t>
  </si>
  <si>
    <t>2 ОВЗ</t>
  </si>
  <si>
    <t>англ.  устно и письменно</t>
  </si>
  <si>
    <t>подг</t>
  </si>
  <si>
    <t>0001</t>
  </si>
  <si>
    <t>0004</t>
  </si>
  <si>
    <t>0005</t>
  </si>
  <si>
    <t>0006</t>
  </si>
  <si>
    <t>0007</t>
  </si>
  <si>
    <t>0013</t>
  </si>
  <si>
    <t>провед</t>
  </si>
  <si>
    <t>письмен</t>
  </si>
  <si>
    <t>англ. яз</t>
  </si>
  <si>
    <t>аудитории</t>
  </si>
  <si>
    <t>нем. яз</t>
  </si>
  <si>
    <t>ППЭ 469</t>
  </si>
  <si>
    <t>СОШ №16 ППЭ на дому</t>
  </si>
  <si>
    <t>СОШ № 16 (на дому)</t>
  </si>
  <si>
    <r>
      <t xml:space="preserve">1 ОВЗ </t>
    </r>
    <r>
      <rPr>
        <b/>
        <sz val="11"/>
        <color indexed="8"/>
        <rFont val="Calibri"/>
        <family val="2"/>
      </rPr>
      <t>отдельная ауд</t>
    </r>
    <r>
      <rPr>
        <sz val="11"/>
        <color theme="1"/>
        <rFont val="Calibri"/>
        <family val="2"/>
      </rPr>
      <t>., 2 ЗПР</t>
    </r>
  </si>
  <si>
    <t>матем 159</t>
  </si>
  <si>
    <t>Ибадуллаева</t>
  </si>
  <si>
    <t>Васильев</t>
  </si>
  <si>
    <t>Хрусталева</t>
  </si>
  <si>
    <t>отд. ауд</t>
  </si>
  <si>
    <t>3 ЗПР, 1 ОВЗ</t>
  </si>
  <si>
    <t>№ ауд.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</si>
</sst>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d/m;@"/>
    <numFmt numFmtId="171" formatCode="d/m/yy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58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48" fillId="0" borderId="0" xfId="0" applyFont="1" applyBorder="1" applyAlignment="1">
      <alignment/>
    </xf>
    <xf numFmtId="0" fontId="5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60" fillId="0" borderId="13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8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48" fillId="0" borderId="17" xfId="0" applyFont="1" applyBorder="1" applyAlignment="1">
      <alignment horizontal="center" vertical="top" wrapText="1"/>
    </xf>
    <xf numFmtId="0" fontId="60" fillId="0" borderId="18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3" fillId="0" borderId="20" xfId="0" applyFont="1" applyBorder="1" applyAlignment="1">
      <alignment vertical="center" wrapText="1"/>
    </xf>
    <xf numFmtId="0" fontId="4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48" fillId="0" borderId="22" xfId="0" applyFont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60" fillId="0" borderId="15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Fill="1" applyBorder="1" applyAlignment="1">
      <alignment/>
    </xf>
    <xf numFmtId="0" fontId="60" fillId="0" borderId="16" xfId="0" applyFont="1" applyBorder="1" applyAlignment="1">
      <alignment vertical="center" wrapText="1"/>
    </xf>
    <xf numFmtId="0" fontId="8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5" xfId="0" applyFill="1" applyBorder="1" applyAlignment="1">
      <alignment/>
    </xf>
    <xf numFmtId="0" fontId="0" fillId="0" borderId="16" xfId="0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48" fillId="0" borderId="16" xfId="0" applyFont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48" fillId="0" borderId="17" xfId="0" applyFont="1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8" xfId="0" applyFill="1" applyBorder="1" applyAlignment="1">
      <alignment/>
    </xf>
    <xf numFmtId="0" fontId="0" fillId="0" borderId="30" xfId="0" applyBorder="1" applyAlignment="1">
      <alignment/>
    </xf>
    <xf numFmtId="0" fontId="8" fillId="0" borderId="1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8" fillId="0" borderId="22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/>
    </xf>
    <xf numFmtId="0" fontId="48" fillId="0" borderId="33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3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top"/>
    </xf>
    <xf numFmtId="0" fontId="4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48" fillId="0" borderId="41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37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42" xfId="0" applyFont="1" applyBorder="1" applyAlignment="1">
      <alignment horizontal="center"/>
    </xf>
    <xf numFmtId="0" fontId="56" fillId="0" borderId="44" xfId="0" applyFont="1" applyBorder="1" applyAlignment="1">
      <alignment horizontal="center"/>
    </xf>
    <xf numFmtId="0" fontId="56" fillId="0" borderId="45" xfId="0" applyFont="1" applyBorder="1" applyAlignment="1">
      <alignment horizontal="center"/>
    </xf>
    <xf numFmtId="0" fontId="56" fillId="0" borderId="46" xfId="0" applyFont="1" applyBorder="1" applyAlignment="1">
      <alignment horizontal="center"/>
    </xf>
    <xf numFmtId="0" fontId="56" fillId="0" borderId="45" xfId="0" applyFont="1" applyFill="1" applyBorder="1" applyAlignment="1">
      <alignment horizontal="center"/>
    </xf>
    <xf numFmtId="0" fontId="56" fillId="0" borderId="47" xfId="0" applyFont="1" applyBorder="1" applyAlignment="1">
      <alignment horizontal="center"/>
    </xf>
    <xf numFmtId="0" fontId="33" fillId="0" borderId="48" xfId="0" applyFont="1" applyBorder="1" applyAlignment="1">
      <alignment horizontal="center"/>
    </xf>
    <xf numFmtId="0" fontId="33" fillId="0" borderId="49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41" xfId="0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60" fillId="0" borderId="36" xfId="0" applyFont="1" applyBorder="1" applyAlignment="1">
      <alignment vertical="center" wrapText="1"/>
    </xf>
    <xf numFmtId="0" fontId="0" fillId="0" borderId="40" xfId="0" applyFill="1" applyBorder="1" applyAlignment="1">
      <alignment/>
    </xf>
    <xf numFmtId="0" fontId="0" fillId="0" borderId="0" xfId="0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61" fillId="0" borderId="44" xfId="0" applyFont="1" applyBorder="1" applyAlignment="1">
      <alignment vertical="top" wrapText="1"/>
    </xf>
    <xf numFmtId="0" fontId="61" fillId="0" borderId="14" xfId="0" applyFont="1" applyBorder="1" applyAlignment="1">
      <alignment vertical="top" wrapText="1"/>
    </xf>
    <xf numFmtId="0" fontId="61" fillId="0" borderId="28" xfId="0" applyFont="1" applyBorder="1" applyAlignment="1">
      <alignment vertical="top" wrapText="1"/>
    </xf>
    <xf numFmtId="0" fontId="62" fillId="0" borderId="50" xfId="0" applyFont="1" applyBorder="1" applyAlignment="1">
      <alignment vertical="top" wrapText="1"/>
    </xf>
    <xf numFmtId="0" fontId="0" fillId="0" borderId="51" xfId="0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56" fillId="0" borderId="48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0" fillId="0" borderId="52" xfId="0" applyBorder="1" applyAlignment="1">
      <alignment/>
    </xf>
    <xf numFmtId="0" fontId="8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3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1" xfId="0" applyFill="1" applyBorder="1" applyAlignment="1">
      <alignment/>
    </xf>
    <xf numFmtId="0" fontId="8" fillId="0" borderId="5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60" fillId="0" borderId="1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48" fillId="34" borderId="0" xfId="0" applyFont="1" applyFill="1" applyAlignment="1">
      <alignment/>
    </xf>
    <xf numFmtId="0" fontId="48" fillId="0" borderId="54" xfId="0" applyFont="1" applyBorder="1" applyAlignment="1">
      <alignment/>
    </xf>
    <xf numFmtId="0" fontId="8" fillId="0" borderId="32" xfId="0" applyFont="1" applyFill="1" applyBorder="1" applyAlignment="1">
      <alignment horizontal="center"/>
    </xf>
    <xf numFmtId="0" fontId="5" fillId="0" borderId="3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55" xfId="0" applyBorder="1" applyAlignment="1">
      <alignment/>
    </xf>
    <xf numFmtId="0" fontId="63" fillId="0" borderId="25" xfId="0" applyFont="1" applyFill="1" applyBorder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8" fillId="0" borderId="2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26" xfId="0" applyFill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14" xfId="0" applyFont="1" applyBorder="1" applyAlignment="1">
      <alignment/>
    </xf>
    <xf numFmtId="0" fontId="48" fillId="0" borderId="26" xfId="0" applyFont="1" applyFill="1" applyBorder="1" applyAlignment="1">
      <alignment/>
    </xf>
    <xf numFmtId="0" fontId="48" fillId="0" borderId="12" xfId="0" applyFont="1" applyFill="1" applyBorder="1" applyAlignment="1">
      <alignment horizontal="center"/>
    </xf>
    <xf numFmtId="0" fontId="48" fillId="0" borderId="36" xfId="0" applyFont="1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48" fillId="0" borderId="17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48" fillId="0" borderId="16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6" xfId="0" applyFill="1" applyBorder="1" applyAlignment="1">
      <alignment/>
    </xf>
    <xf numFmtId="0" fontId="48" fillId="0" borderId="0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48" fillId="0" borderId="56" xfId="0" applyFont="1" applyBorder="1" applyAlignment="1">
      <alignment/>
    </xf>
    <xf numFmtId="0" fontId="8" fillId="33" borderId="15" xfId="0" applyFont="1" applyFill="1" applyBorder="1" applyAlignment="1">
      <alignment horizontal="center"/>
    </xf>
    <xf numFmtId="0" fontId="8" fillId="35" borderId="36" xfId="0" applyFont="1" applyFill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/>
    </xf>
    <xf numFmtId="0" fontId="63" fillId="33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48" fillId="0" borderId="2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170" fontId="64" fillId="0" borderId="57" xfId="0" applyNumberFormat="1" applyFont="1" applyBorder="1" applyAlignment="1">
      <alignment horizontal="center" wrapText="1"/>
    </xf>
    <xf numFmtId="0" fontId="8" fillId="0" borderId="58" xfId="0" applyFont="1" applyBorder="1" applyAlignment="1">
      <alignment horizontal="center"/>
    </xf>
    <xf numFmtId="0" fontId="56" fillId="0" borderId="59" xfId="0" applyFont="1" applyBorder="1" applyAlignment="1">
      <alignment horizontal="center"/>
    </xf>
    <xf numFmtId="16" fontId="0" fillId="0" borderId="60" xfId="0" applyNumberFormat="1" applyBorder="1" applyAlignment="1">
      <alignment horizontal="center"/>
    </xf>
    <xf numFmtId="0" fontId="8" fillId="0" borderId="25" xfId="0" applyFont="1" applyBorder="1" applyAlignment="1">
      <alignment horizontal="center"/>
    </xf>
    <xf numFmtId="16" fontId="0" fillId="0" borderId="61" xfId="0" applyNumberFormat="1" applyBorder="1" applyAlignment="1">
      <alignment horizontal="center"/>
    </xf>
    <xf numFmtId="16" fontId="0" fillId="0" borderId="61" xfId="0" applyNumberFormat="1" applyBorder="1" applyAlignment="1">
      <alignment/>
    </xf>
    <xf numFmtId="0" fontId="0" fillId="0" borderId="3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48" fillId="0" borderId="26" xfId="0" applyFont="1" applyBorder="1" applyAlignment="1">
      <alignment vertical="top" wrapText="1"/>
    </xf>
    <xf numFmtId="0" fontId="48" fillId="0" borderId="33" xfId="0" applyFont="1" applyBorder="1" applyAlignment="1">
      <alignment vertical="top" wrapText="1"/>
    </xf>
    <xf numFmtId="0" fontId="65" fillId="0" borderId="26" xfId="0" applyFont="1" applyBorder="1" applyAlignment="1">
      <alignment horizontal="center" vertical="top" wrapText="1"/>
    </xf>
    <xf numFmtId="0" fontId="48" fillId="0" borderId="26" xfId="0" applyFont="1" applyBorder="1" applyAlignment="1">
      <alignment horizontal="center" vertical="top"/>
    </xf>
    <xf numFmtId="0" fontId="0" fillId="0" borderId="36" xfId="0" applyFill="1" applyBorder="1" applyAlignment="1">
      <alignment horizontal="center"/>
    </xf>
    <xf numFmtId="0" fontId="48" fillId="0" borderId="33" xfId="0" applyFont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64" xfId="0" applyFill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65" xfId="0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8" fillId="0" borderId="26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center" vertical="top" wrapText="1"/>
    </xf>
    <xf numFmtId="0" fontId="8" fillId="0" borderId="25" xfId="0" applyFont="1" applyFill="1" applyBorder="1" applyAlignment="1">
      <alignment/>
    </xf>
    <xf numFmtId="0" fontId="48" fillId="0" borderId="18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33" xfId="0" applyFont="1" applyBorder="1" applyAlignment="1">
      <alignment horizontal="center" vertical="top"/>
    </xf>
    <xf numFmtId="0" fontId="0" fillId="0" borderId="25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8" fillId="0" borderId="66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0" fillId="0" borderId="57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8" fillId="0" borderId="42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59" xfId="0" applyFont="1" applyBorder="1" applyAlignment="1">
      <alignment horizontal="center"/>
    </xf>
    <xf numFmtId="0" fontId="48" fillId="0" borderId="18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8" fillId="0" borderId="6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56" fillId="0" borderId="20" xfId="0" applyFont="1" applyBorder="1" applyAlignment="1">
      <alignment horizontal="center"/>
    </xf>
    <xf numFmtId="0" fontId="0" fillId="0" borderId="44" xfId="0" applyBorder="1" applyAlignment="1">
      <alignment/>
    </xf>
    <xf numFmtId="0" fontId="56" fillId="0" borderId="14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44" xfId="0" applyNumberFormat="1" applyFont="1" applyBorder="1" applyAlignment="1">
      <alignment horizontal="center" vertical="center"/>
    </xf>
    <xf numFmtId="0" fontId="56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6" fillId="0" borderId="66" xfId="0" applyFont="1" applyBorder="1" applyAlignment="1">
      <alignment horizontal="center"/>
    </xf>
    <xf numFmtId="0" fontId="0" fillId="0" borderId="34" xfId="0" applyFont="1" applyBorder="1" applyAlignment="1">
      <alignment wrapText="1"/>
    </xf>
    <xf numFmtId="0" fontId="56" fillId="0" borderId="51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56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1" fillId="0" borderId="45" xfId="0" applyFont="1" applyBorder="1" applyAlignment="1">
      <alignment vertical="top" wrapText="1"/>
    </xf>
    <xf numFmtId="0" fontId="56" fillId="0" borderId="67" xfId="0" applyFont="1" applyBorder="1" applyAlignment="1">
      <alignment horizontal="center"/>
    </xf>
    <xf numFmtId="0" fontId="0" fillId="0" borderId="6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48" xfId="0" applyFill="1" applyBorder="1" applyAlignment="1">
      <alignment/>
    </xf>
    <xf numFmtId="0" fontId="56" fillId="0" borderId="34" xfId="0" applyFont="1" applyBorder="1" applyAlignment="1">
      <alignment horizontal="center"/>
    </xf>
    <xf numFmtId="0" fontId="8" fillId="0" borderId="67" xfId="0" applyNumberFormat="1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8" fillId="0" borderId="57" xfId="0" applyFont="1" applyFill="1" applyBorder="1" applyAlignment="1">
      <alignment horizontal="center"/>
    </xf>
    <xf numFmtId="0" fontId="33" fillId="0" borderId="5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66" xfId="0" applyFont="1" applyFill="1" applyBorder="1" applyAlignment="1">
      <alignment horizontal="center"/>
    </xf>
    <xf numFmtId="0" fontId="56" fillId="0" borderId="34" xfId="0" applyFont="1" applyFill="1" applyBorder="1" applyAlignment="1">
      <alignment horizontal="center"/>
    </xf>
    <xf numFmtId="0" fontId="56" fillId="0" borderId="46" xfId="0" applyFont="1" applyFill="1" applyBorder="1" applyAlignment="1">
      <alignment horizontal="center"/>
    </xf>
    <xf numFmtId="171" fontId="48" fillId="0" borderId="62" xfId="0" applyNumberFormat="1" applyFont="1" applyBorder="1" applyAlignment="1">
      <alignment horizontal="center"/>
    </xf>
    <xf numFmtId="0" fontId="62" fillId="0" borderId="47" xfId="0" applyFont="1" applyBorder="1" applyAlignment="1">
      <alignment vertical="top" wrapText="1"/>
    </xf>
    <xf numFmtId="0" fontId="0" fillId="0" borderId="62" xfId="0" applyFont="1" applyBorder="1" applyAlignment="1">
      <alignment horizontal="center" vertical="top" wrapText="1"/>
    </xf>
    <xf numFmtId="0" fontId="0" fillId="0" borderId="63" xfId="0" applyFont="1" applyBorder="1" applyAlignment="1">
      <alignment horizontal="center" vertical="top" wrapText="1"/>
    </xf>
    <xf numFmtId="0" fontId="8" fillId="0" borderId="63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56" fillId="0" borderId="50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60" xfId="0" applyFont="1" applyBorder="1" applyAlignment="1">
      <alignment horizontal="center" vertical="top" wrapText="1"/>
    </xf>
    <xf numFmtId="0" fontId="0" fillId="0" borderId="58" xfId="0" applyFont="1" applyBorder="1" applyAlignment="1">
      <alignment horizontal="center" vertical="top" wrapText="1"/>
    </xf>
    <xf numFmtId="0" fontId="0" fillId="0" borderId="3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8" xfId="0" applyBorder="1" applyAlignment="1">
      <alignment horizontal="center"/>
    </xf>
    <xf numFmtId="0" fontId="8" fillId="0" borderId="20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61" fillId="0" borderId="11" xfId="0" applyFont="1" applyBorder="1" applyAlignment="1">
      <alignment wrapText="1"/>
    </xf>
    <xf numFmtId="0" fontId="61" fillId="0" borderId="31" xfId="0" applyFont="1" applyBorder="1" applyAlignment="1">
      <alignment wrapText="1"/>
    </xf>
    <xf numFmtId="0" fontId="8" fillId="0" borderId="20" xfId="0" applyFont="1" applyBorder="1" applyAlignment="1">
      <alignment horizontal="center"/>
    </xf>
    <xf numFmtId="0" fontId="61" fillId="0" borderId="53" xfId="0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32" xfId="0" applyFont="1" applyBorder="1" applyAlignment="1">
      <alignment/>
    </xf>
    <xf numFmtId="0" fontId="61" fillId="0" borderId="44" xfId="0" applyFont="1" applyBorder="1" applyAlignment="1">
      <alignment/>
    </xf>
    <xf numFmtId="0" fontId="61" fillId="0" borderId="28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46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28" xfId="0" applyFont="1" applyBorder="1" applyAlignment="1">
      <alignment/>
    </xf>
    <xf numFmtId="0" fontId="61" fillId="0" borderId="44" xfId="0" applyFont="1" applyBorder="1" applyAlignment="1">
      <alignment/>
    </xf>
    <xf numFmtId="0" fontId="61" fillId="0" borderId="47" xfId="0" applyFont="1" applyBorder="1" applyAlignment="1">
      <alignment/>
    </xf>
    <xf numFmtId="0" fontId="61" fillId="0" borderId="66" xfId="0" applyFont="1" applyBorder="1" applyAlignment="1">
      <alignment/>
    </xf>
    <xf numFmtId="0" fontId="61" fillId="0" borderId="50" xfId="0" applyFont="1" applyBorder="1" applyAlignment="1">
      <alignment wrapText="1"/>
    </xf>
    <xf numFmtId="0" fontId="33" fillId="0" borderId="57" xfId="0" applyFont="1" applyFill="1" applyBorder="1" applyAlignment="1">
      <alignment horizontal="center"/>
    </xf>
    <xf numFmtId="0" fontId="56" fillId="0" borderId="67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56" fillId="0" borderId="56" xfId="0" applyFont="1" applyBorder="1" applyAlignment="1">
      <alignment horizontal="center" vertical="center"/>
    </xf>
    <xf numFmtId="0" fontId="56" fillId="0" borderId="56" xfId="0" applyFont="1" applyFill="1" applyBorder="1" applyAlignment="1">
      <alignment horizontal="center"/>
    </xf>
    <xf numFmtId="0" fontId="56" fillId="0" borderId="59" xfId="0" applyFont="1" applyFill="1" applyBorder="1" applyAlignment="1">
      <alignment horizontal="center"/>
    </xf>
    <xf numFmtId="0" fontId="56" fillId="0" borderId="49" xfId="0" applyFont="1" applyBorder="1" applyAlignment="1">
      <alignment horizontal="center"/>
    </xf>
    <xf numFmtId="0" fontId="56" fillId="0" borderId="64" xfId="0" applyFont="1" applyBorder="1" applyAlignment="1">
      <alignment horizontal="center"/>
    </xf>
    <xf numFmtId="0" fontId="0" fillId="0" borderId="67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51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70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58" fillId="0" borderId="0" xfId="0" applyFont="1" applyFill="1" applyAlignment="1">
      <alignment/>
    </xf>
    <xf numFmtId="0" fontId="0" fillId="0" borderId="68" xfId="0" applyBorder="1" applyAlignment="1">
      <alignment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0" fillId="0" borderId="36" xfId="0" applyFill="1" applyBorder="1" applyAlignment="1">
      <alignment/>
    </xf>
    <xf numFmtId="0" fontId="0" fillId="0" borderId="2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0" borderId="48" xfId="0" applyFont="1" applyFill="1" applyBorder="1" applyAlignment="1">
      <alignment horizontal="center"/>
    </xf>
    <xf numFmtId="0" fontId="48" fillId="0" borderId="33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48" fillId="0" borderId="22" xfId="0" applyFont="1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8" fillId="0" borderId="14" xfId="0" applyFont="1" applyBorder="1" applyAlignment="1">
      <alignment/>
    </xf>
    <xf numFmtId="0" fontId="48" fillId="0" borderId="33" xfId="0" applyFont="1" applyBorder="1" applyAlignment="1">
      <alignment horizontal="center" vertical="top" wrapText="1"/>
    </xf>
    <xf numFmtId="0" fontId="48" fillId="0" borderId="43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60" fillId="0" borderId="11" xfId="0" applyFont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33" borderId="35" xfId="0" applyFont="1" applyFill="1" applyBorder="1" applyAlignment="1">
      <alignment horizontal="center" vertical="center" wrapText="1"/>
    </xf>
    <xf numFmtId="0" fontId="48" fillId="0" borderId="66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48" fillId="0" borderId="3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8" fillId="0" borderId="31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/>
    </xf>
    <xf numFmtId="0" fontId="8" fillId="0" borderId="43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48" fillId="0" borderId="49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9" xfId="0" applyBorder="1" applyAlignment="1">
      <alignment/>
    </xf>
    <xf numFmtId="0" fontId="0" fillId="0" borderId="69" xfId="0" applyBorder="1" applyAlignment="1">
      <alignment/>
    </xf>
    <xf numFmtId="0" fontId="0" fillId="0" borderId="57" xfId="0" applyBorder="1" applyAlignment="1">
      <alignment/>
    </xf>
    <xf numFmtId="0" fontId="0" fillId="0" borderId="72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8" xfId="0" applyBorder="1" applyAlignment="1">
      <alignment/>
    </xf>
    <xf numFmtId="0" fontId="0" fillId="0" borderId="58" xfId="0" applyBorder="1" applyAlignment="1">
      <alignment/>
    </xf>
    <xf numFmtId="0" fontId="0" fillId="0" borderId="46" xfId="0" applyBorder="1" applyAlignment="1">
      <alignment/>
    </xf>
    <xf numFmtId="0" fontId="60" fillId="0" borderId="58" xfId="0" applyFont="1" applyBorder="1" applyAlignment="1">
      <alignment vertical="center" wrapText="1"/>
    </xf>
    <xf numFmtId="0" fontId="0" fillId="0" borderId="72" xfId="0" applyBorder="1" applyAlignment="1">
      <alignment/>
    </xf>
    <xf numFmtId="0" fontId="0" fillId="0" borderId="73" xfId="0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48" fillId="0" borderId="54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33" fillId="0" borderId="34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0" fillId="0" borderId="13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0" fillId="0" borderId="20" xfId="0" applyFont="1" applyBorder="1" applyAlignment="1">
      <alignment vertical="center" wrapText="1"/>
    </xf>
    <xf numFmtId="0" fontId="48" fillId="0" borderId="17" xfId="0" applyFont="1" applyBorder="1" applyAlignment="1">
      <alignment horizontal="center" vertical="top" wrapText="1"/>
    </xf>
    <xf numFmtId="0" fontId="60" fillId="0" borderId="18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60" fillId="0" borderId="77" xfId="0" applyFont="1" applyBorder="1" applyAlignment="1">
      <alignment vertical="center" wrapText="1"/>
    </xf>
    <xf numFmtId="0" fontId="60" fillId="0" borderId="78" xfId="0" applyFont="1" applyBorder="1" applyAlignment="1">
      <alignment vertical="center" wrapText="1"/>
    </xf>
    <xf numFmtId="0" fontId="60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48" fillId="0" borderId="17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60" fillId="0" borderId="3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8" fillId="0" borderId="32" xfId="0" applyFont="1" applyFill="1" applyBorder="1" applyAlignment="1">
      <alignment horizontal="center"/>
    </xf>
    <xf numFmtId="0" fontId="0" fillId="0" borderId="68" xfId="0" applyBorder="1" applyAlignment="1">
      <alignment/>
    </xf>
    <xf numFmtId="0" fontId="8" fillId="0" borderId="10" xfId="0" applyFont="1" applyBorder="1" applyAlignment="1">
      <alignment/>
    </xf>
    <xf numFmtId="0" fontId="60" fillId="0" borderId="53" xfId="0" applyFont="1" applyBorder="1" applyAlignment="1">
      <alignment vertical="center" wrapText="1"/>
    </xf>
    <xf numFmtId="0" fontId="60" fillId="0" borderId="26" xfId="0" applyFont="1" applyBorder="1" applyAlignment="1">
      <alignment vertical="center" wrapText="1"/>
    </xf>
    <xf numFmtId="0" fontId="0" fillId="0" borderId="69" xfId="0" applyBorder="1" applyAlignment="1">
      <alignment horizontal="center"/>
    </xf>
    <xf numFmtId="0" fontId="48" fillId="0" borderId="21" xfId="0" applyFont="1" applyBorder="1" applyAlignment="1">
      <alignment/>
    </xf>
    <xf numFmtId="0" fontId="33" fillId="0" borderId="37" xfId="0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0" fillId="0" borderId="32" xfId="0" applyBorder="1" applyAlignment="1">
      <alignment/>
    </xf>
    <xf numFmtId="0" fontId="0" fillId="0" borderId="10" xfId="0" applyBorder="1" applyAlignment="1">
      <alignment horizontal="center" vertical="center"/>
    </xf>
    <xf numFmtId="0" fontId="48" fillId="0" borderId="33" xfId="0" applyFont="1" applyBorder="1" applyAlignment="1">
      <alignment/>
    </xf>
    <xf numFmtId="0" fontId="48" fillId="0" borderId="39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48" fillId="0" borderId="42" xfId="0" applyFont="1" applyBorder="1" applyAlignment="1">
      <alignment horizontal="center"/>
    </xf>
    <xf numFmtId="0" fontId="60" fillId="0" borderId="65" xfId="0" applyFont="1" applyBorder="1" applyAlignment="1">
      <alignment vertical="center" wrapText="1"/>
    </xf>
    <xf numFmtId="0" fontId="66" fillId="0" borderId="77" xfId="0" applyFont="1" applyBorder="1" applyAlignment="1">
      <alignment vertical="center" wrapText="1"/>
    </xf>
    <xf numFmtId="0" fontId="48" fillId="0" borderId="51" xfId="0" applyFont="1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48" fillId="0" borderId="48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8" fillId="0" borderId="14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/>
    </xf>
    <xf numFmtId="0" fontId="66" fillId="0" borderId="10" xfId="0" applyFont="1" applyBorder="1" applyAlignment="1">
      <alignment vertical="center" wrapText="1"/>
    </xf>
    <xf numFmtId="0" fontId="48" fillId="0" borderId="68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41" xfId="0" applyFont="1" applyFill="1" applyBorder="1" applyAlignment="1">
      <alignment/>
    </xf>
    <xf numFmtId="0" fontId="66" fillId="0" borderId="20" xfId="0" applyFont="1" applyBorder="1" applyAlignment="1">
      <alignment vertical="center" wrapText="1"/>
    </xf>
    <xf numFmtId="14" fontId="0" fillId="0" borderId="79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16" fontId="0" fillId="0" borderId="79" xfId="0" applyNumberFormat="1" applyBorder="1" applyAlignment="1">
      <alignment horizontal="center"/>
    </xf>
    <xf numFmtId="16" fontId="0" fillId="0" borderId="62" xfId="0" applyNumberFormat="1" applyBorder="1" applyAlignment="1">
      <alignment horizontal="center"/>
    </xf>
    <xf numFmtId="14" fontId="0" fillId="0" borderId="8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3" xfId="0" applyBorder="1" applyAlignment="1">
      <alignment vertical="top" wrapText="1"/>
    </xf>
    <xf numFmtId="0" fontId="0" fillId="0" borderId="81" xfId="0" applyBorder="1" applyAlignment="1">
      <alignment vertical="top" wrapText="1"/>
    </xf>
    <xf numFmtId="0" fontId="63" fillId="0" borderId="41" xfId="0" applyFont="1" applyBorder="1" applyAlignment="1">
      <alignment vertical="top" wrapText="1"/>
    </xf>
    <xf numFmtId="0" fontId="63" fillId="0" borderId="30" xfId="0" applyFont="1" applyBorder="1" applyAlignment="1">
      <alignment vertical="top" wrapText="1"/>
    </xf>
    <xf numFmtId="14" fontId="48" fillId="0" borderId="51" xfId="0" applyNumberFormat="1" applyFont="1" applyBorder="1" applyAlignment="1">
      <alignment horizontal="center"/>
    </xf>
    <xf numFmtId="14" fontId="48" fillId="0" borderId="15" xfId="0" applyNumberFormat="1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14" fontId="48" fillId="0" borderId="60" xfId="0" applyNumberFormat="1" applyFont="1" applyBorder="1" applyAlignment="1">
      <alignment horizontal="center"/>
    </xf>
    <xf numFmtId="14" fontId="48" fillId="0" borderId="62" xfId="0" applyNumberFormat="1" applyFont="1" applyBorder="1" applyAlignment="1">
      <alignment horizontal="center"/>
    </xf>
    <xf numFmtId="0" fontId="67" fillId="0" borderId="61" xfId="0" applyFont="1" applyBorder="1" applyAlignment="1">
      <alignment horizontal="center" vertical="center" wrapText="1"/>
    </xf>
    <xf numFmtId="0" fontId="67" fillId="0" borderId="82" xfId="0" applyFont="1" applyBorder="1" applyAlignment="1">
      <alignment horizontal="center" vertical="center" wrapText="1"/>
    </xf>
    <xf numFmtId="0" fontId="67" fillId="0" borderId="83" xfId="0" applyFont="1" applyBorder="1" applyAlignment="1">
      <alignment horizontal="center" vertical="center" wrapText="1"/>
    </xf>
    <xf numFmtId="0" fontId="60" fillId="0" borderId="73" xfId="0" applyFont="1" applyFill="1" applyBorder="1" applyAlignment="1">
      <alignment vertical="center" wrapText="1"/>
    </xf>
    <xf numFmtId="0" fontId="60" fillId="0" borderId="84" xfId="0" applyFont="1" applyFill="1" applyBorder="1" applyAlignment="1">
      <alignment vertical="center" wrapText="1"/>
    </xf>
    <xf numFmtId="0" fontId="60" fillId="0" borderId="85" xfId="0" applyFont="1" applyFill="1" applyBorder="1" applyAlignment="1">
      <alignment vertical="center" wrapText="1"/>
    </xf>
    <xf numFmtId="0" fontId="67" fillId="0" borderId="84" xfId="0" applyFont="1" applyBorder="1" applyAlignment="1">
      <alignment horizontal="center" vertical="center" wrapText="1"/>
    </xf>
    <xf numFmtId="0" fontId="67" fillId="0" borderId="85" xfId="0" applyFont="1" applyBorder="1" applyAlignment="1">
      <alignment horizontal="center" vertical="center" wrapText="1"/>
    </xf>
    <xf numFmtId="0" fontId="60" fillId="0" borderId="21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67" fillId="0" borderId="51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0" fontId="67" fillId="0" borderId="48" xfId="0" applyFont="1" applyBorder="1" applyAlignment="1">
      <alignment horizontal="center" vertical="center" wrapText="1"/>
    </xf>
    <xf numFmtId="0" fontId="60" fillId="0" borderId="15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vertical="center" wrapText="1"/>
    </xf>
    <xf numFmtId="0" fontId="68" fillId="0" borderId="61" xfId="0" applyFont="1" applyBorder="1" applyAlignment="1">
      <alignment horizontal="center" vertical="center" wrapText="1"/>
    </xf>
    <xf numFmtId="0" fontId="68" fillId="0" borderId="8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69" fillId="0" borderId="81" xfId="0" applyFont="1" applyBorder="1" applyAlignment="1">
      <alignment horizontal="center" vertical="center" wrapText="1"/>
    </xf>
    <xf numFmtId="0" fontId="69" fillId="0" borderId="8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81" xfId="0" applyFont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/>
    </xf>
    <xf numFmtId="0" fontId="48" fillId="0" borderId="8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81" xfId="0" applyFont="1" applyBorder="1" applyAlignment="1">
      <alignment horizontal="center" vertical="center"/>
    </xf>
    <xf numFmtId="0" fontId="48" fillId="0" borderId="86" xfId="0" applyFont="1" applyBorder="1" applyAlignment="1">
      <alignment horizontal="center" vertical="center"/>
    </xf>
    <xf numFmtId="0" fontId="48" fillId="0" borderId="8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8" fillId="0" borderId="79" xfId="0" applyFont="1" applyBorder="1" applyAlignment="1">
      <alignment horizontal="right" vertical="center"/>
    </xf>
    <xf numFmtId="0" fontId="48" fillId="0" borderId="60" xfId="0" applyFont="1" applyBorder="1" applyAlignment="1">
      <alignment horizontal="right" vertical="center"/>
    </xf>
    <xf numFmtId="0" fontId="48" fillId="0" borderId="67" xfId="0" applyFont="1" applyBorder="1" applyAlignment="1">
      <alignment horizontal="right" vertical="center"/>
    </xf>
    <xf numFmtId="0" fontId="48" fillId="0" borderId="75" xfId="0" applyFont="1" applyBorder="1" applyAlignment="1">
      <alignment horizontal="right" vertical="center"/>
    </xf>
    <xf numFmtId="0" fontId="48" fillId="0" borderId="58" xfId="0" applyFont="1" applyBorder="1" applyAlignment="1">
      <alignment horizontal="right" vertical="center"/>
    </xf>
    <xf numFmtId="0" fontId="48" fillId="0" borderId="20" xfId="0" applyFont="1" applyBorder="1" applyAlignment="1">
      <alignment horizontal="right" vertical="center"/>
    </xf>
    <xf numFmtId="0" fontId="48" fillId="0" borderId="76" xfId="0" applyFont="1" applyBorder="1" applyAlignment="1">
      <alignment horizontal="right"/>
    </xf>
    <xf numFmtId="0" fontId="48" fillId="0" borderId="59" xfId="0" applyFont="1" applyBorder="1" applyAlignment="1">
      <alignment horizontal="right"/>
    </xf>
    <xf numFmtId="0" fontId="48" fillId="0" borderId="56" xfId="0" applyFont="1" applyBorder="1" applyAlignment="1">
      <alignment horizontal="right"/>
    </xf>
    <xf numFmtId="0" fontId="48" fillId="0" borderId="33" xfId="0" applyFont="1" applyFill="1" applyBorder="1" applyAlignment="1">
      <alignment horizontal="center" vertical="center"/>
    </xf>
    <xf numFmtId="0" fontId="48" fillId="0" borderId="81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8" fillId="0" borderId="70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8" fillId="0" borderId="70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8" fillId="0" borderId="79" xfId="0" applyFont="1" applyBorder="1" applyAlignment="1">
      <alignment horizontal="center" vertical="center"/>
    </xf>
    <xf numFmtId="0" fontId="48" fillId="0" borderId="84" xfId="0" applyFont="1" applyBorder="1" applyAlignment="1">
      <alignment horizontal="center" vertical="center"/>
    </xf>
    <xf numFmtId="0" fontId="48" fillId="0" borderId="7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"/>
  <sheetViews>
    <sheetView view="pageBreakPreview" zoomScale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J24" sqref="J24"/>
    </sheetView>
  </sheetViews>
  <sheetFormatPr defaultColWidth="9.140625" defaultRowHeight="15"/>
  <cols>
    <col min="2" max="2" width="13.140625" style="0" customWidth="1"/>
    <col min="3" max="3" width="4.140625" style="0" customWidth="1"/>
    <col min="4" max="4" width="5.57421875" style="0" customWidth="1"/>
    <col min="5" max="6" width="5.421875" style="0" customWidth="1"/>
    <col min="7" max="9" width="5.140625" style="0" customWidth="1"/>
    <col min="10" max="10" width="5.7109375" style="0" customWidth="1"/>
    <col min="11" max="11" width="5.8515625" style="0" customWidth="1"/>
    <col min="12" max="12" width="5.28125" style="0" customWidth="1"/>
    <col min="13" max="13" width="4.57421875" style="0" customWidth="1"/>
    <col min="14" max="14" width="4.7109375" style="0" customWidth="1"/>
    <col min="15" max="15" width="4.28125" style="0" customWidth="1"/>
    <col min="16" max="16" width="4.57421875" style="0" customWidth="1"/>
    <col min="17" max="17" width="4.7109375" style="0" customWidth="1"/>
    <col min="18" max="18" width="6.8515625" style="0" customWidth="1"/>
    <col min="19" max="19" width="5.57421875" style="0" customWidth="1"/>
    <col min="20" max="20" width="4.421875" style="0" customWidth="1"/>
    <col min="21" max="21" width="5.140625" style="0" customWidth="1"/>
    <col min="22" max="22" width="4.8515625" style="0" customWidth="1"/>
    <col min="23" max="23" width="5.421875" style="0" customWidth="1"/>
    <col min="24" max="24" width="4.140625" style="0" customWidth="1"/>
    <col min="25" max="25" width="4.28125" style="0" customWidth="1"/>
    <col min="26" max="26" width="4.421875" style="0" customWidth="1"/>
    <col min="27" max="28" width="4.140625" style="0" customWidth="1"/>
    <col min="29" max="29" width="4.28125" style="0" customWidth="1"/>
    <col min="30" max="30" width="4.140625" style="0" customWidth="1"/>
    <col min="31" max="31" width="4.28125" style="0" customWidth="1"/>
    <col min="32" max="32" width="4.421875" style="0" customWidth="1"/>
    <col min="33" max="33" width="4.28125" style="0" customWidth="1"/>
    <col min="34" max="35" width="5.57421875" style="0" customWidth="1"/>
  </cols>
  <sheetData>
    <row r="1" spans="1:18" ht="16.5" thickBot="1">
      <c r="A1" s="13" t="s">
        <v>342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R1" s="13"/>
    </row>
    <row r="2" spans="1:35" ht="21" customHeight="1" thickBot="1">
      <c r="A2" s="600" t="s">
        <v>141</v>
      </c>
      <c r="B2" s="602" t="s">
        <v>140</v>
      </c>
      <c r="C2" s="607">
        <v>43245</v>
      </c>
      <c r="D2" s="607"/>
      <c r="E2" s="607"/>
      <c r="F2" s="608"/>
      <c r="G2" s="604" t="s">
        <v>347</v>
      </c>
      <c r="H2" s="605"/>
      <c r="I2" s="605"/>
      <c r="J2" s="606"/>
      <c r="K2" s="252">
        <v>43249</v>
      </c>
      <c r="L2" s="597" t="s">
        <v>346</v>
      </c>
      <c r="M2" s="598"/>
      <c r="N2" s="598"/>
      <c r="O2" s="598"/>
      <c r="P2" s="593" t="s">
        <v>345</v>
      </c>
      <c r="Q2" s="599"/>
      <c r="R2" s="390" t="s">
        <v>343</v>
      </c>
      <c r="S2" s="593" t="s">
        <v>348</v>
      </c>
      <c r="T2" s="594"/>
      <c r="U2" s="594"/>
      <c r="V2" s="599"/>
      <c r="W2" s="255" t="s">
        <v>344</v>
      </c>
      <c r="X2" s="593" t="s">
        <v>349</v>
      </c>
      <c r="Y2" s="594"/>
      <c r="Z2" s="594"/>
      <c r="AA2" s="599"/>
      <c r="AB2" s="595" t="s">
        <v>350</v>
      </c>
      <c r="AC2" s="596"/>
      <c r="AD2" s="593" t="s">
        <v>351</v>
      </c>
      <c r="AE2" s="594"/>
      <c r="AF2" s="594"/>
      <c r="AG2" s="594"/>
      <c r="AH2" s="257" t="s">
        <v>354</v>
      </c>
      <c r="AI2" s="258" t="s">
        <v>355</v>
      </c>
    </row>
    <row r="3" spans="1:35" ht="42" customHeight="1" thickBot="1">
      <c r="A3" s="601"/>
      <c r="B3" s="603"/>
      <c r="C3" s="376" t="s">
        <v>260</v>
      </c>
      <c r="D3" s="162" t="s">
        <v>261</v>
      </c>
      <c r="E3" s="162" t="s">
        <v>262</v>
      </c>
      <c r="F3" s="163" t="s">
        <v>263</v>
      </c>
      <c r="G3" s="161" t="s">
        <v>260</v>
      </c>
      <c r="H3" s="162" t="s">
        <v>261</v>
      </c>
      <c r="I3" s="162" t="s">
        <v>264</v>
      </c>
      <c r="J3" s="163" t="s">
        <v>265</v>
      </c>
      <c r="K3" s="164" t="s">
        <v>185</v>
      </c>
      <c r="L3" s="419" t="s">
        <v>212</v>
      </c>
      <c r="M3" s="420" t="s">
        <v>330</v>
      </c>
      <c r="N3" s="420" t="s">
        <v>331</v>
      </c>
      <c r="O3" s="421" t="s">
        <v>332</v>
      </c>
      <c r="P3" s="422" t="s">
        <v>333</v>
      </c>
      <c r="Q3" s="423" t="s">
        <v>334</v>
      </c>
      <c r="R3" s="391" t="s">
        <v>186</v>
      </c>
      <c r="S3" s="422" t="s">
        <v>333</v>
      </c>
      <c r="T3" s="424" t="s">
        <v>335</v>
      </c>
      <c r="U3" s="424" t="s">
        <v>336</v>
      </c>
      <c r="V3" s="423" t="s">
        <v>337</v>
      </c>
      <c r="W3" s="425" t="s">
        <v>331</v>
      </c>
      <c r="X3" s="422" t="s">
        <v>331</v>
      </c>
      <c r="Y3" s="426" t="s">
        <v>330</v>
      </c>
      <c r="Z3" s="426" t="s">
        <v>334</v>
      </c>
      <c r="AA3" s="427" t="s">
        <v>338</v>
      </c>
      <c r="AB3" s="428" t="s">
        <v>339</v>
      </c>
      <c r="AC3" s="429" t="s">
        <v>340</v>
      </c>
      <c r="AD3" s="428" t="s">
        <v>336</v>
      </c>
      <c r="AE3" s="426" t="s">
        <v>335</v>
      </c>
      <c r="AF3" s="426" t="s">
        <v>333</v>
      </c>
      <c r="AG3" s="430" t="s">
        <v>341</v>
      </c>
      <c r="AH3" s="431" t="s">
        <v>352</v>
      </c>
      <c r="AI3" s="431" t="s">
        <v>353</v>
      </c>
    </row>
    <row r="4" spans="1:35" ht="15">
      <c r="A4" s="165" t="s">
        <v>4</v>
      </c>
      <c r="B4" s="166" t="s">
        <v>25</v>
      </c>
      <c r="C4" s="396">
        <v>95</v>
      </c>
      <c r="D4" s="375"/>
      <c r="E4" s="375"/>
      <c r="F4" s="223"/>
      <c r="G4" s="397">
        <v>79</v>
      </c>
      <c r="H4" s="375"/>
      <c r="I4" s="375"/>
      <c r="J4" s="401"/>
      <c r="K4" s="432"/>
      <c r="L4" s="433"/>
      <c r="M4" s="374"/>
      <c r="N4" s="374"/>
      <c r="O4" s="388"/>
      <c r="P4" s="370"/>
      <c r="Q4" s="223"/>
      <c r="R4" s="432"/>
      <c r="S4" s="377"/>
      <c r="T4" s="373"/>
      <c r="U4" s="374"/>
      <c r="V4" s="381"/>
      <c r="W4" s="434"/>
      <c r="X4" s="377"/>
      <c r="Y4" s="373"/>
      <c r="Z4" s="373"/>
      <c r="AA4" s="381"/>
      <c r="AB4" s="396">
        <v>5</v>
      </c>
      <c r="AC4" s="223">
        <v>1</v>
      </c>
      <c r="AD4" s="377"/>
      <c r="AE4" s="373"/>
      <c r="AF4" s="373"/>
      <c r="AG4" s="381"/>
      <c r="AH4" s="370"/>
      <c r="AI4" s="371"/>
    </row>
    <row r="5" spans="1:35" ht="15">
      <c r="A5" s="167" t="s">
        <v>6</v>
      </c>
      <c r="B5" s="4" t="s">
        <v>31</v>
      </c>
      <c r="C5" s="332">
        <v>94</v>
      </c>
      <c r="D5" s="333"/>
      <c r="E5" s="333"/>
      <c r="F5" s="338"/>
      <c r="G5" s="333">
        <v>80</v>
      </c>
      <c r="H5" s="333"/>
      <c r="I5" s="333"/>
      <c r="J5" s="334"/>
      <c r="K5" s="385"/>
      <c r="L5" s="383"/>
      <c r="M5" s="137"/>
      <c r="N5" s="137"/>
      <c r="O5" s="389"/>
      <c r="P5" s="134"/>
      <c r="Q5" s="338"/>
      <c r="R5" s="385"/>
      <c r="S5" s="135"/>
      <c r="T5" s="135"/>
      <c r="U5" s="137"/>
      <c r="V5" s="136"/>
      <c r="W5" s="406"/>
      <c r="X5" s="135"/>
      <c r="Y5" s="135"/>
      <c r="Z5" s="135"/>
      <c r="AA5" s="136"/>
      <c r="AB5" s="134"/>
      <c r="AC5" s="138"/>
      <c r="AD5" s="135"/>
      <c r="AE5" s="135"/>
      <c r="AF5" s="135"/>
      <c r="AG5" s="136"/>
      <c r="AH5" s="133"/>
      <c r="AI5" s="129"/>
    </row>
    <row r="6" spans="1:35" ht="15">
      <c r="A6" s="167" t="s">
        <v>7</v>
      </c>
      <c r="B6" s="4" t="s">
        <v>32</v>
      </c>
      <c r="C6" s="332">
        <v>96</v>
      </c>
      <c r="D6" s="333"/>
      <c r="E6" s="333"/>
      <c r="F6" s="338"/>
      <c r="G6" s="333">
        <v>96</v>
      </c>
      <c r="H6" s="333"/>
      <c r="I6" s="333"/>
      <c r="J6" s="334"/>
      <c r="K6" s="385"/>
      <c r="L6" s="383"/>
      <c r="M6" s="137"/>
      <c r="N6" s="137"/>
      <c r="O6" s="389"/>
      <c r="P6" s="134"/>
      <c r="Q6" s="338">
        <v>45</v>
      </c>
      <c r="R6" s="385"/>
      <c r="S6" s="135"/>
      <c r="T6" s="135"/>
      <c r="U6" s="137"/>
      <c r="V6" s="136"/>
      <c r="W6" s="406"/>
      <c r="X6" s="135"/>
      <c r="Y6" s="135"/>
      <c r="Z6" s="135"/>
      <c r="AA6" s="136"/>
      <c r="AB6" s="134"/>
      <c r="AC6" s="138"/>
      <c r="AD6" s="135"/>
      <c r="AE6" s="135"/>
      <c r="AF6" s="135"/>
      <c r="AG6" s="136"/>
      <c r="AH6" s="133"/>
      <c r="AI6" s="129"/>
    </row>
    <row r="7" spans="1:35" ht="15.75" thickBot="1">
      <c r="A7" s="168" t="s">
        <v>19</v>
      </c>
      <c r="B7" s="169" t="s">
        <v>48</v>
      </c>
      <c r="C7" s="173">
        <v>80</v>
      </c>
      <c r="D7" s="398"/>
      <c r="E7" s="398"/>
      <c r="F7" s="435"/>
      <c r="G7" s="398"/>
      <c r="H7" s="398"/>
      <c r="I7" s="398">
        <v>52</v>
      </c>
      <c r="J7" s="347">
        <v>10</v>
      </c>
      <c r="K7" s="140"/>
      <c r="L7" s="436"/>
      <c r="M7" s="437"/>
      <c r="N7" s="437"/>
      <c r="O7" s="438"/>
      <c r="P7" s="170"/>
      <c r="Q7" s="435"/>
      <c r="R7" s="140"/>
      <c r="S7" s="372"/>
      <c r="T7" s="372"/>
      <c r="U7" s="437"/>
      <c r="V7" s="254"/>
      <c r="W7" s="439"/>
      <c r="X7" s="372"/>
      <c r="Y7" s="372"/>
      <c r="Z7" s="372"/>
      <c r="AA7" s="254"/>
      <c r="AB7" s="170"/>
      <c r="AC7" s="440"/>
      <c r="AD7" s="372"/>
      <c r="AE7" s="372"/>
      <c r="AF7" s="372"/>
      <c r="AG7" s="254"/>
      <c r="AH7" s="170"/>
      <c r="AI7" s="172"/>
    </row>
    <row r="8" spans="1:35" ht="15" customHeight="1">
      <c r="A8" s="165" t="s">
        <v>0</v>
      </c>
      <c r="B8" s="79" t="s">
        <v>26</v>
      </c>
      <c r="C8" s="441"/>
      <c r="D8" s="442"/>
      <c r="E8" s="442"/>
      <c r="F8" s="443"/>
      <c r="G8" s="444"/>
      <c r="H8" s="442"/>
      <c r="I8" s="442"/>
      <c r="J8" s="443"/>
      <c r="K8" s="335">
        <v>150</v>
      </c>
      <c r="L8" s="445"/>
      <c r="M8" s="446"/>
      <c r="N8" s="447">
        <v>149</v>
      </c>
      <c r="O8" s="448"/>
      <c r="P8" s="444"/>
      <c r="Q8" s="443">
        <v>20</v>
      </c>
      <c r="R8" s="392">
        <v>150</v>
      </c>
      <c r="S8" s="444"/>
      <c r="T8" s="442"/>
      <c r="U8" s="442"/>
      <c r="V8" s="443"/>
      <c r="W8" s="409">
        <v>69</v>
      </c>
      <c r="X8" s="444"/>
      <c r="Y8" s="442"/>
      <c r="Z8" s="449"/>
      <c r="AA8" s="443"/>
      <c r="AB8" s="444"/>
      <c r="AC8" s="443"/>
      <c r="AD8" s="444"/>
      <c r="AE8" s="442"/>
      <c r="AF8" s="449"/>
      <c r="AG8" s="449"/>
      <c r="AH8" s="450"/>
      <c r="AI8" s="450"/>
    </row>
    <row r="9" spans="1:35" ht="15" customHeight="1">
      <c r="A9" s="167" t="s">
        <v>1</v>
      </c>
      <c r="B9" s="39" t="s">
        <v>27</v>
      </c>
      <c r="C9" s="451"/>
      <c r="D9" s="452"/>
      <c r="E9" s="452"/>
      <c r="F9" s="453"/>
      <c r="G9" s="454"/>
      <c r="H9" s="452"/>
      <c r="I9" s="452"/>
      <c r="J9" s="453"/>
      <c r="K9" s="336">
        <v>146</v>
      </c>
      <c r="L9" s="455"/>
      <c r="M9" s="456"/>
      <c r="N9" s="457"/>
      <c r="O9" s="458"/>
      <c r="P9" s="454"/>
      <c r="Q9" s="453"/>
      <c r="R9" s="393">
        <v>146</v>
      </c>
      <c r="S9" s="454"/>
      <c r="T9" s="452"/>
      <c r="U9" s="452"/>
      <c r="V9" s="453"/>
      <c r="W9" s="410">
        <v>129</v>
      </c>
      <c r="X9" s="454"/>
      <c r="Y9" s="452"/>
      <c r="Z9" s="459"/>
      <c r="AA9" s="453"/>
      <c r="AB9" s="454"/>
      <c r="AC9" s="453"/>
      <c r="AD9" s="454"/>
      <c r="AE9" s="452"/>
      <c r="AF9" s="459"/>
      <c r="AG9" s="459"/>
      <c r="AH9" s="460">
        <v>1</v>
      </c>
      <c r="AI9" s="461">
        <v>1</v>
      </c>
    </row>
    <row r="10" spans="1:35" ht="15" customHeight="1">
      <c r="A10" s="167" t="s">
        <v>2</v>
      </c>
      <c r="B10" s="39" t="s">
        <v>28</v>
      </c>
      <c r="C10" s="451"/>
      <c r="D10" s="452">
        <v>105</v>
      </c>
      <c r="E10" s="452"/>
      <c r="F10" s="453"/>
      <c r="G10" s="454"/>
      <c r="H10" s="452">
        <v>132</v>
      </c>
      <c r="I10" s="452"/>
      <c r="J10" s="453"/>
      <c r="K10" s="336">
        <v>161</v>
      </c>
      <c r="L10" s="455">
        <v>19</v>
      </c>
      <c r="M10" s="456"/>
      <c r="N10" s="457"/>
      <c r="O10" s="458">
        <v>90</v>
      </c>
      <c r="P10" s="454">
        <v>73</v>
      </c>
      <c r="Q10" s="453">
        <v>27</v>
      </c>
      <c r="R10" s="393">
        <v>161</v>
      </c>
      <c r="S10" s="454">
        <v>45</v>
      </c>
      <c r="T10" s="452"/>
      <c r="U10" s="452"/>
      <c r="V10" s="453">
        <v>90</v>
      </c>
      <c r="W10" s="410"/>
      <c r="X10" s="454"/>
      <c r="Y10" s="452"/>
      <c r="Z10" s="459"/>
      <c r="AA10" s="453"/>
      <c r="AB10" s="454"/>
      <c r="AC10" s="453"/>
      <c r="AD10" s="454"/>
      <c r="AE10" s="452"/>
      <c r="AF10" s="459"/>
      <c r="AG10" s="459"/>
      <c r="AH10" s="454"/>
      <c r="AI10" s="453"/>
    </row>
    <row r="11" spans="1:35" ht="15" customHeight="1">
      <c r="A11" s="167" t="s">
        <v>3</v>
      </c>
      <c r="B11" s="39" t="s">
        <v>29</v>
      </c>
      <c r="C11" s="451"/>
      <c r="D11" s="452"/>
      <c r="E11" s="452"/>
      <c r="F11" s="453"/>
      <c r="G11" s="454"/>
      <c r="H11" s="452"/>
      <c r="I11" s="452"/>
      <c r="J11" s="453"/>
      <c r="K11" s="336">
        <v>159</v>
      </c>
      <c r="L11" s="455"/>
      <c r="M11" s="456"/>
      <c r="N11" s="457"/>
      <c r="O11" s="458"/>
      <c r="P11" s="454"/>
      <c r="Q11" s="453"/>
      <c r="R11" s="393">
        <v>159</v>
      </c>
      <c r="S11" s="454"/>
      <c r="T11" s="452"/>
      <c r="U11" s="452"/>
      <c r="V11" s="453">
        <v>135</v>
      </c>
      <c r="W11" s="410">
        <v>163</v>
      </c>
      <c r="X11" s="454"/>
      <c r="Y11" s="452"/>
      <c r="Z11" s="459"/>
      <c r="AA11" s="453"/>
      <c r="AB11" s="454"/>
      <c r="AC11" s="453"/>
      <c r="AD11" s="454"/>
      <c r="AE11" s="452"/>
      <c r="AF11" s="459"/>
      <c r="AG11" s="459"/>
      <c r="AH11" s="454"/>
      <c r="AI11" s="453"/>
    </row>
    <row r="12" spans="1:35" ht="15" customHeight="1">
      <c r="A12" s="167" t="s">
        <v>361</v>
      </c>
      <c r="B12" s="378" t="s">
        <v>279</v>
      </c>
      <c r="C12" s="451"/>
      <c r="D12" s="452"/>
      <c r="E12" s="452"/>
      <c r="F12" s="453"/>
      <c r="G12" s="454"/>
      <c r="H12" s="452"/>
      <c r="I12" s="452"/>
      <c r="J12" s="453"/>
      <c r="K12" s="336">
        <v>132</v>
      </c>
      <c r="L12" s="455"/>
      <c r="M12" s="456"/>
      <c r="N12" s="457">
        <v>134</v>
      </c>
      <c r="O12" s="458"/>
      <c r="P12" s="454"/>
      <c r="Q12" s="453"/>
      <c r="R12" s="393">
        <v>133</v>
      </c>
      <c r="S12" s="454"/>
      <c r="T12" s="452"/>
      <c r="U12" s="452"/>
      <c r="V12" s="453"/>
      <c r="W12" s="410">
        <v>89</v>
      </c>
      <c r="X12" s="454"/>
      <c r="Y12" s="452"/>
      <c r="Z12" s="459"/>
      <c r="AA12" s="453"/>
      <c r="AB12" s="454"/>
      <c r="AC12" s="453"/>
      <c r="AD12" s="454">
        <v>5</v>
      </c>
      <c r="AE12" s="452">
        <v>6</v>
      </c>
      <c r="AF12" s="459"/>
      <c r="AG12" s="459"/>
      <c r="AH12" s="454"/>
      <c r="AI12" s="453"/>
    </row>
    <row r="13" spans="1:35" ht="15" customHeight="1">
      <c r="A13" s="167" t="s">
        <v>8</v>
      </c>
      <c r="B13" s="39" t="s">
        <v>34</v>
      </c>
      <c r="C13" s="451"/>
      <c r="D13" s="452"/>
      <c r="E13" s="452"/>
      <c r="F13" s="453"/>
      <c r="G13" s="454"/>
      <c r="H13" s="452"/>
      <c r="I13" s="452"/>
      <c r="J13" s="453"/>
      <c r="K13" s="336">
        <v>164</v>
      </c>
      <c r="L13" s="455">
        <v>41</v>
      </c>
      <c r="M13" s="456">
        <v>75</v>
      </c>
      <c r="N13" s="457"/>
      <c r="O13" s="458"/>
      <c r="P13" s="454">
        <v>43</v>
      </c>
      <c r="Q13" s="453">
        <v>44</v>
      </c>
      <c r="R13" s="393">
        <v>164</v>
      </c>
      <c r="S13" s="454">
        <v>45</v>
      </c>
      <c r="T13" s="452">
        <v>75</v>
      </c>
      <c r="U13" s="452"/>
      <c r="V13" s="453"/>
      <c r="W13" s="410"/>
      <c r="X13" s="454"/>
      <c r="Y13" s="452"/>
      <c r="Z13" s="459"/>
      <c r="AA13" s="453"/>
      <c r="AB13" s="454"/>
      <c r="AC13" s="453"/>
      <c r="AD13" s="454"/>
      <c r="AE13" s="452"/>
      <c r="AF13" s="459"/>
      <c r="AG13" s="459"/>
      <c r="AH13" s="454"/>
      <c r="AI13" s="453"/>
    </row>
    <row r="14" spans="1:35" ht="15" customHeight="1">
      <c r="A14" s="167" t="s">
        <v>362</v>
      </c>
      <c r="B14" s="39" t="s">
        <v>35</v>
      </c>
      <c r="C14" s="451"/>
      <c r="D14" s="452"/>
      <c r="E14" s="452"/>
      <c r="F14" s="453"/>
      <c r="G14" s="454"/>
      <c r="H14" s="452"/>
      <c r="I14" s="452"/>
      <c r="J14" s="453"/>
      <c r="K14" s="336">
        <v>116</v>
      </c>
      <c r="L14" s="455"/>
      <c r="M14" s="456"/>
      <c r="N14" s="457">
        <v>119</v>
      </c>
      <c r="O14" s="458"/>
      <c r="P14" s="454"/>
      <c r="Q14" s="453"/>
      <c r="R14" s="393">
        <v>116</v>
      </c>
      <c r="S14" s="454"/>
      <c r="T14" s="452">
        <v>54</v>
      </c>
      <c r="U14" s="452">
        <v>60</v>
      </c>
      <c r="V14" s="453"/>
      <c r="W14" s="410"/>
      <c r="X14" s="454"/>
      <c r="Y14" s="452"/>
      <c r="Z14" s="459"/>
      <c r="AA14" s="453"/>
      <c r="AB14" s="454"/>
      <c r="AC14" s="453"/>
      <c r="AD14" s="454"/>
      <c r="AE14" s="452"/>
      <c r="AF14" s="459"/>
      <c r="AG14" s="459"/>
      <c r="AH14" s="454"/>
      <c r="AI14" s="453"/>
    </row>
    <row r="15" spans="1:35" ht="15" customHeight="1">
      <c r="A15" s="167" t="s">
        <v>412</v>
      </c>
      <c r="B15" s="378" t="s">
        <v>81</v>
      </c>
      <c r="C15" s="451"/>
      <c r="D15" s="452"/>
      <c r="E15" s="452"/>
      <c r="F15" s="453"/>
      <c r="G15" s="454"/>
      <c r="H15" s="452"/>
      <c r="I15" s="452"/>
      <c r="J15" s="453"/>
      <c r="K15" s="336">
        <v>140</v>
      </c>
      <c r="L15" s="455"/>
      <c r="M15" s="456"/>
      <c r="N15" s="457"/>
      <c r="O15" s="458"/>
      <c r="P15" s="454"/>
      <c r="Q15" s="453">
        <v>21</v>
      </c>
      <c r="R15" s="393">
        <v>140</v>
      </c>
      <c r="S15" s="454"/>
      <c r="T15" s="452"/>
      <c r="U15" s="452"/>
      <c r="V15" s="453"/>
      <c r="W15" s="410">
        <v>64</v>
      </c>
      <c r="X15" s="454"/>
      <c r="Y15" s="452"/>
      <c r="Z15" s="459"/>
      <c r="AA15" s="453"/>
      <c r="AB15" s="454"/>
      <c r="AC15" s="453"/>
      <c r="AD15" s="454"/>
      <c r="AE15" s="452"/>
      <c r="AF15" s="459"/>
      <c r="AG15" s="459"/>
      <c r="AH15" s="454"/>
      <c r="AI15" s="453"/>
    </row>
    <row r="16" spans="1:35" ht="15" customHeight="1">
      <c r="A16" s="167" t="s">
        <v>9</v>
      </c>
      <c r="B16" s="39" t="s">
        <v>37</v>
      </c>
      <c r="C16" s="451"/>
      <c r="D16" s="452"/>
      <c r="E16" s="452"/>
      <c r="F16" s="453"/>
      <c r="G16" s="454"/>
      <c r="H16" s="452"/>
      <c r="I16" s="452"/>
      <c r="J16" s="453"/>
      <c r="K16" s="336">
        <v>161</v>
      </c>
      <c r="L16" s="455">
        <v>45</v>
      </c>
      <c r="M16" s="456"/>
      <c r="N16" s="457">
        <v>73</v>
      </c>
      <c r="O16" s="458"/>
      <c r="P16" s="454"/>
      <c r="Q16" s="453">
        <v>44</v>
      </c>
      <c r="R16" s="393">
        <v>161</v>
      </c>
      <c r="S16" s="454"/>
      <c r="T16" s="452"/>
      <c r="U16" s="452"/>
      <c r="V16" s="453">
        <v>134</v>
      </c>
      <c r="W16" s="410"/>
      <c r="X16" s="454"/>
      <c r="Y16" s="452"/>
      <c r="Z16" s="459"/>
      <c r="AA16" s="453"/>
      <c r="AB16" s="454"/>
      <c r="AC16" s="453"/>
      <c r="AD16" s="454"/>
      <c r="AE16" s="452"/>
      <c r="AF16" s="459"/>
      <c r="AG16" s="459">
        <v>15</v>
      </c>
      <c r="AH16" s="454"/>
      <c r="AI16" s="453"/>
    </row>
    <row r="17" spans="1:35" ht="15" customHeight="1">
      <c r="A17" s="167" t="s">
        <v>413</v>
      </c>
      <c r="B17" s="378" t="s">
        <v>76</v>
      </c>
      <c r="C17" s="451"/>
      <c r="D17" s="452"/>
      <c r="E17" s="452"/>
      <c r="F17" s="453"/>
      <c r="G17" s="454"/>
      <c r="H17" s="452"/>
      <c r="I17" s="452"/>
      <c r="J17" s="453"/>
      <c r="K17" s="336">
        <v>138</v>
      </c>
      <c r="L17" s="455"/>
      <c r="M17" s="456"/>
      <c r="N17" s="457"/>
      <c r="O17" s="458"/>
      <c r="P17" s="454"/>
      <c r="Q17" s="453"/>
      <c r="R17" s="393">
        <v>138</v>
      </c>
      <c r="S17" s="454"/>
      <c r="T17" s="452"/>
      <c r="U17" s="452">
        <v>85</v>
      </c>
      <c r="V17" s="453">
        <v>45</v>
      </c>
      <c r="W17" s="410">
        <v>133</v>
      </c>
      <c r="X17" s="454"/>
      <c r="Y17" s="452"/>
      <c r="Z17" s="459"/>
      <c r="AA17" s="453"/>
      <c r="AB17" s="454"/>
      <c r="AC17" s="453"/>
      <c r="AD17" s="454"/>
      <c r="AE17" s="452"/>
      <c r="AF17" s="459"/>
      <c r="AG17" s="459"/>
      <c r="AH17" s="454"/>
      <c r="AI17" s="453"/>
    </row>
    <row r="18" spans="1:35" ht="15" customHeight="1">
      <c r="A18" s="167" t="s">
        <v>208</v>
      </c>
      <c r="B18" s="39" t="s">
        <v>78</v>
      </c>
      <c r="C18" s="451"/>
      <c r="D18" s="452">
        <v>60</v>
      </c>
      <c r="E18" s="452">
        <v>52</v>
      </c>
      <c r="F18" s="453"/>
      <c r="G18" s="454"/>
      <c r="H18" s="452">
        <v>119</v>
      </c>
      <c r="I18" s="452"/>
      <c r="J18" s="453"/>
      <c r="K18" s="336">
        <v>140</v>
      </c>
      <c r="L18" s="455"/>
      <c r="M18" s="456"/>
      <c r="N18" s="457"/>
      <c r="O18" s="458"/>
      <c r="P18" s="454"/>
      <c r="Q18" s="453"/>
      <c r="R18" s="393">
        <v>140</v>
      </c>
      <c r="S18" s="454"/>
      <c r="T18" s="452">
        <v>131</v>
      </c>
      <c r="U18" s="452"/>
      <c r="V18" s="453"/>
      <c r="W18" s="410"/>
      <c r="X18" s="454"/>
      <c r="Y18" s="452"/>
      <c r="Z18" s="459"/>
      <c r="AA18" s="453"/>
      <c r="AB18" s="454"/>
      <c r="AC18" s="453"/>
      <c r="AD18" s="454"/>
      <c r="AE18" s="452"/>
      <c r="AF18" s="459"/>
      <c r="AG18" s="459"/>
      <c r="AH18" s="454"/>
      <c r="AI18" s="453"/>
    </row>
    <row r="19" spans="1:35" ht="15">
      <c r="A19" s="167" t="s">
        <v>10</v>
      </c>
      <c r="B19" s="39" t="s">
        <v>38</v>
      </c>
      <c r="C19" s="360"/>
      <c r="D19" s="130"/>
      <c r="E19" s="130"/>
      <c r="F19" s="129"/>
      <c r="G19" s="133"/>
      <c r="H19" s="130"/>
      <c r="I19" s="130"/>
      <c r="J19" s="129"/>
      <c r="K19" s="131">
        <v>157</v>
      </c>
      <c r="L19" s="337">
        <v>28</v>
      </c>
      <c r="M19" s="36"/>
      <c r="N19" s="132"/>
      <c r="O19" s="95">
        <v>64</v>
      </c>
      <c r="P19" s="133"/>
      <c r="Q19" s="222">
        <v>28</v>
      </c>
      <c r="R19" s="394">
        <v>157</v>
      </c>
      <c r="S19" s="127"/>
      <c r="T19" s="17"/>
      <c r="U19" s="36"/>
      <c r="V19" s="222"/>
      <c r="W19" s="253"/>
      <c r="X19" s="133"/>
      <c r="Y19" s="17">
        <v>3</v>
      </c>
      <c r="Z19" s="399"/>
      <c r="AA19" s="222">
        <v>10</v>
      </c>
      <c r="AB19" s="133"/>
      <c r="AC19" s="129"/>
      <c r="AD19" s="133"/>
      <c r="AE19" s="130"/>
      <c r="AF19" s="128"/>
      <c r="AG19" s="128"/>
      <c r="AH19" s="133"/>
      <c r="AI19" s="129"/>
    </row>
    <row r="20" spans="1:35" ht="15">
      <c r="A20" s="167" t="s">
        <v>11</v>
      </c>
      <c r="B20" s="39" t="s">
        <v>39</v>
      </c>
      <c r="C20" s="360"/>
      <c r="D20" s="130"/>
      <c r="E20" s="130"/>
      <c r="F20" s="129"/>
      <c r="G20" s="133"/>
      <c r="H20" s="130"/>
      <c r="I20" s="130"/>
      <c r="J20" s="129"/>
      <c r="K20" s="131">
        <v>160</v>
      </c>
      <c r="L20" s="337">
        <v>29</v>
      </c>
      <c r="M20" s="36">
        <v>75</v>
      </c>
      <c r="N20" s="36"/>
      <c r="O20" s="386"/>
      <c r="P20" s="127">
        <v>59</v>
      </c>
      <c r="Q20" s="222">
        <v>30</v>
      </c>
      <c r="R20" s="394">
        <v>160</v>
      </c>
      <c r="S20" s="127">
        <v>60</v>
      </c>
      <c r="T20" s="17">
        <v>86</v>
      </c>
      <c r="U20" s="36"/>
      <c r="V20" s="222"/>
      <c r="W20" s="253">
        <v>145</v>
      </c>
      <c r="X20" s="133"/>
      <c r="Y20" s="130"/>
      <c r="Z20" s="128"/>
      <c r="AA20" s="129"/>
      <c r="AB20" s="133"/>
      <c r="AC20" s="129"/>
      <c r="AD20" s="133"/>
      <c r="AE20" s="130"/>
      <c r="AF20" s="128"/>
      <c r="AG20" s="128"/>
      <c r="AH20" s="133"/>
      <c r="AI20" s="129"/>
    </row>
    <row r="21" spans="1:35" ht="15">
      <c r="A21" s="167" t="s">
        <v>414</v>
      </c>
      <c r="B21" s="39" t="s">
        <v>86</v>
      </c>
      <c r="C21" s="360"/>
      <c r="D21" s="130"/>
      <c r="E21" s="130"/>
      <c r="F21" s="129"/>
      <c r="G21" s="133"/>
      <c r="H21" s="130"/>
      <c r="I21" s="130"/>
      <c r="J21" s="129"/>
      <c r="K21" s="131">
        <v>146</v>
      </c>
      <c r="L21" s="337"/>
      <c r="M21" s="36"/>
      <c r="N21" s="36"/>
      <c r="O21" s="386"/>
      <c r="P21" s="127"/>
      <c r="Q21" s="222">
        <v>30</v>
      </c>
      <c r="R21" s="394">
        <v>146</v>
      </c>
      <c r="S21" s="127"/>
      <c r="T21" s="17">
        <v>58</v>
      </c>
      <c r="U21" s="36">
        <v>89</v>
      </c>
      <c r="V21" s="222"/>
      <c r="W21" s="253">
        <v>143</v>
      </c>
      <c r="X21" s="133"/>
      <c r="Y21" s="130"/>
      <c r="Z21" s="128"/>
      <c r="AA21" s="129"/>
      <c r="AB21" s="133"/>
      <c r="AC21" s="129"/>
      <c r="AD21" s="133"/>
      <c r="AE21" s="130"/>
      <c r="AF21" s="128"/>
      <c r="AG21" s="128"/>
      <c r="AH21" s="133"/>
      <c r="AI21" s="129"/>
    </row>
    <row r="22" spans="1:35" ht="15">
      <c r="A22" s="167" t="s">
        <v>12</v>
      </c>
      <c r="B22" s="39" t="s">
        <v>40</v>
      </c>
      <c r="C22" s="360"/>
      <c r="D22" s="130"/>
      <c r="E22" s="130"/>
      <c r="F22" s="129"/>
      <c r="G22" s="133"/>
      <c r="H22" s="130"/>
      <c r="I22" s="130"/>
      <c r="J22" s="129"/>
      <c r="K22" s="131">
        <v>164</v>
      </c>
      <c r="L22" s="337">
        <v>45</v>
      </c>
      <c r="M22" s="36">
        <v>59</v>
      </c>
      <c r="N22" s="36"/>
      <c r="O22" s="386"/>
      <c r="P22" s="127">
        <v>43</v>
      </c>
      <c r="Q22" s="222">
        <v>43</v>
      </c>
      <c r="R22" s="394">
        <v>164</v>
      </c>
      <c r="S22" s="127"/>
      <c r="T22" s="17"/>
      <c r="U22" s="36"/>
      <c r="V22" s="222">
        <v>118</v>
      </c>
      <c r="W22" s="253"/>
      <c r="X22" s="133"/>
      <c r="Y22" s="130"/>
      <c r="Z22" s="128"/>
      <c r="AA22" s="129"/>
      <c r="AB22" s="133"/>
      <c r="AC22" s="129"/>
      <c r="AD22" s="133"/>
      <c r="AE22" s="130"/>
      <c r="AF22" s="128"/>
      <c r="AG22" s="128"/>
      <c r="AH22" s="133"/>
      <c r="AI22" s="129"/>
    </row>
    <row r="23" spans="1:35" ht="15">
      <c r="A23" s="167" t="s">
        <v>13</v>
      </c>
      <c r="B23" s="39" t="s">
        <v>41</v>
      </c>
      <c r="C23" s="360"/>
      <c r="D23" s="17">
        <v>90</v>
      </c>
      <c r="E23" s="17"/>
      <c r="F23" s="222">
        <v>10</v>
      </c>
      <c r="G23" s="133"/>
      <c r="H23" s="17">
        <v>114</v>
      </c>
      <c r="I23" s="130"/>
      <c r="J23" s="129"/>
      <c r="K23" s="131">
        <v>157</v>
      </c>
      <c r="L23" s="337">
        <v>30</v>
      </c>
      <c r="M23" s="36"/>
      <c r="N23" s="36">
        <v>105</v>
      </c>
      <c r="O23" s="386"/>
      <c r="P23" s="127"/>
      <c r="Q23" s="222">
        <v>28</v>
      </c>
      <c r="R23" s="394">
        <v>157</v>
      </c>
      <c r="S23" s="127"/>
      <c r="T23" s="17"/>
      <c r="U23" s="36"/>
      <c r="V23" s="222">
        <v>147</v>
      </c>
      <c r="W23" s="253"/>
      <c r="X23" s="133"/>
      <c r="Y23" s="130"/>
      <c r="Z23" s="128"/>
      <c r="AA23" s="129"/>
      <c r="AB23" s="133"/>
      <c r="AC23" s="129"/>
      <c r="AD23" s="133"/>
      <c r="AE23" s="130"/>
      <c r="AF23" s="128"/>
      <c r="AG23" s="128"/>
      <c r="AH23" s="133"/>
      <c r="AI23" s="129"/>
    </row>
    <row r="24" spans="1:35" ht="15">
      <c r="A24" s="167" t="s">
        <v>14</v>
      </c>
      <c r="B24" s="379" t="s">
        <v>42</v>
      </c>
      <c r="C24" s="360"/>
      <c r="D24" s="130"/>
      <c r="E24" s="130"/>
      <c r="F24" s="129"/>
      <c r="G24" s="133"/>
      <c r="H24" s="130"/>
      <c r="I24" s="130"/>
      <c r="J24" s="129"/>
      <c r="K24" s="131">
        <v>164</v>
      </c>
      <c r="L24" s="337"/>
      <c r="M24" s="36"/>
      <c r="N24" s="36">
        <v>117</v>
      </c>
      <c r="O24" s="95">
        <v>30</v>
      </c>
      <c r="P24" s="127"/>
      <c r="Q24" s="222"/>
      <c r="R24" s="394">
        <v>164</v>
      </c>
      <c r="S24" s="127"/>
      <c r="T24" s="17"/>
      <c r="U24" s="36"/>
      <c r="V24" s="222"/>
      <c r="W24" s="253">
        <v>148</v>
      </c>
      <c r="X24" s="133"/>
      <c r="Y24" s="130"/>
      <c r="Z24" s="128"/>
      <c r="AA24" s="129"/>
      <c r="AB24" s="133"/>
      <c r="AC24" s="129"/>
      <c r="AD24" s="133"/>
      <c r="AE24" s="130"/>
      <c r="AF24" s="128"/>
      <c r="AG24" s="128"/>
      <c r="AH24" s="133"/>
      <c r="AI24" s="129"/>
    </row>
    <row r="25" spans="1:35" ht="15">
      <c r="A25" s="167" t="s">
        <v>15</v>
      </c>
      <c r="B25" s="39" t="s">
        <v>43</v>
      </c>
      <c r="C25" s="360"/>
      <c r="D25" s="130"/>
      <c r="E25" s="130"/>
      <c r="F25" s="129"/>
      <c r="G25" s="133"/>
      <c r="H25" s="130"/>
      <c r="I25" s="130"/>
      <c r="J25" s="129"/>
      <c r="K25" s="131">
        <v>161</v>
      </c>
      <c r="L25" s="337">
        <v>27</v>
      </c>
      <c r="M25" s="36">
        <v>88</v>
      </c>
      <c r="N25" s="132"/>
      <c r="O25" s="386"/>
      <c r="P25" s="127"/>
      <c r="Q25" s="222">
        <v>30</v>
      </c>
      <c r="R25" s="394">
        <v>161</v>
      </c>
      <c r="S25" s="127"/>
      <c r="T25" s="17"/>
      <c r="U25" s="36"/>
      <c r="V25" s="222"/>
      <c r="W25" s="253">
        <v>147</v>
      </c>
      <c r="X25" s="133"/>
      <c r="Y25" s="130"/>
      <c r="Z25" s="128"/>
      <c r="AA25" s="129"/>
      <c r="AB25" s="133"/>
      <c r="AC25" s="129"/>
      <c r="AD25" s="133"/>
      <c r="AE25" s="130"/>
      <c r="AF25" s="128"/>
      <c r="AG25" s="128"/>
      <c r="AH25" s="133"/>
      <c r="AI25" s="129"/>
    </row>
    <row r="26" spans="1:35" ht="15">
      <c r="A26" s="167" t="s">
        <v>16</v>
      </c>
      <c r="B26" s="39" t="s">
        <v>45</v>
      </c>
      <c r="C26" s="360"/>
      <c r="D26" s="130"/>
      <c r="E26" s="130"/>
      <c r="F26" s="129"/>
      <c r="G26" s="133"/>
      <c r="H26" s="130"/>
      <c r="I26" s="130"/>
      <c r="J26" s="129"/>
      <c r="K26" s="131">
        <v>148</v>
      </c>
      <c r="L26" s="337">
        <v>30</v>
      </c>
      <c r="M26" s="36">
        <v>89</v>
      </c>
      <c r="N26" s="132"/>
      <c r="O26" s="95"/>
      <c r="P26" s="127"/>
      <c r="Q26" s="222">
        <v>45</v>
      </c>
      <c r="R26" s="394">
        <v>148</v>
      </c>
      <c r="S26" s="127"/>
      <c r="T26" s="17"/>
      <c r="U26" s="36"/>
      <c r="V26" s="222"/>
      <c r="W26" s="253">
        <v>145</v>
      </c>
      <c r="X26" s="133"/>
      <c r="Y26" s="130"/>
      <c r="Z26" s="128"/>
      <c r="AA26" s="129"/>
      <c r="AB26" s="133"/>
      <c r="AC26" s="129"/>
      <c r="AD26" s="133"/>
      <c r="AE26" s="130"/>
      <c r="AF26" s="128"/>
      <c r="AG26" s="128"/>
      <c r="AH26" s="133"/>
      <c r="AI26" s="129"/>
    </row>
    <row r="27" spans="1:35" ht="15">
      <c r="A27" s="167" t="s">
        <v>17</v>
      </c>
      <c r="B27" s="39" t="s">
        <v>46</v>
      </c>
      <c r="C27" s="360"/>
      <c r="D27" s="130"/>
      <c r="E27" s="130"/>
      <c r="F27" s="129"/>
      <c r="G27" s="133"/>
      <c r="H27" s="130"/>
      <c r="I27" s="130"/>
      <c r="J27" s="129"/>
      <c r="K27" s="131">
        <v>163</v>
      </c>
      <c r="L27" s="337">
        <v>30</v>
      </c>
      <c r="M27" s="36">
        <v>83</v>
      </c>
      <c r="N27" s="132"/>
      <c r="O27" s="95"/>
      <c r="P27" s="127"/>
      <c r="Q27" s="222">
        <v>30</v>
      </c>
      <c r="R27" s="394">
        <v>163</v>
      </c>
      <c r="S27" s="127"/>
      <c r="T27" s="17"/>
      <c r="U27" s="36"/>
      <c r="V27" s="222"/>
      <c r="W27" s="253">
        <v>142</v>
      </c>
      <c r="X27" s="133"/>
      <c r="Y27" s="130"/>
      <c r="Z27" s="128"/>
      <c r="AA27" s="129"/>
      <c r="AB27" s="133"/>
      <c r="AC27" s="129"/>
      <c r="AD27" s="133"/>
      <c r="AE27" s="130"/>
      <c r="AF27" s="128"/>
      <c r="AG27" s="128"/>
      <c r="AH27" s="133"/>
      <c r="AI27" s="129"/>
    </row>
    <row r="28" spans="1:35" ht="15">
      <c r="A28" s="167" t="s">
        <v>18</v>
      </c>
      <c r="B28" s="39" t="s">
        <v>47</v>
      </c>
      <c r="C28" s="360"/>
      <c r="D28" s="130"/>
      <c r="E28" s="130"/>
      <c r="F28" s="129"/>
      <c r="G28" s="133"/>
      <c r="H28" s="130"/>
      <c r="I28" s="130"/>
      <c r="J28" s="129"/>
      <c r="K28" s="131">
        <v>158</v>
      </c>
      <c r="L28" s="337">
        <v>30</v>
      </c>
      <c r="M28" s="36">
        <v>89</v>
      </c>
      <c r="N28" s="132"/>
      <c r="O28" s="95"/>
      <c r="P28" s="127">
        <v>45</v>
      </c>
      <c r="Q28" s="222">
        <v>30</v>
      </c>
      <c r="R28" s="394">
        <v>159</v>
      </c>
      <c r="S28" s="127">
        <v>60</v>
      </c>
      <c r="T28" s="17"/>
      <c r="U28" s="36"/>
      <c r="V28" s="222">
        <v>71</v>
      </c>
      <c r="W28" s="253"/>
      <c r="X28" s="133"/>
      <c r="Y28" s="130"/>
      <c r="Z28" s="128"/>
      <c r="AA28" s="129"/>
      <c r="AB28" s="133"/>
      <c r="AC28" s="129"/>
      <c r="AD28" s="133"/>
      <c r="AE28" s="130"/>
      <c r="AF28" s="128"/>
      <c r="AG28" s="128"/>
      <c r="AH28" s="133"/>
      <c r="AI28" s="129"/>
    </row>
    <row r="29" spans="1:35" ht="15">
      <c r="A29" s="167" t="s">
        <v>20</v>
      </c>
      <c r="B29" s="39" t="s">
        <v>49</v>
      </c>
      <c r="C29" s="360"/>
      <c r="D29" s="130"/>
      <c r="E29" s="130"/>
      <c r="F29" s="129"/>
      <c r="G29" s="133"/>
      <c r="H29" s="130"/>
      <c r="I29" s="130"/>
      <c r="J29" s="129"/>
      <c r="K29" s="131">
        <v>161</v>
      </c>
      <c r="L29" s="337">
        <v>45</v>
      </c>
      <c r="M29" s="36">
        <v>74</v>
      </c>
      <c r="N29" s="36"/>
      <c r="O29" s="386"/>
      <c r="P29" s="127"/>
      <c r="Q29" s="222">
        <v>45</v>
      </c>
      <c r="R29" s="394">
        <v>161</v>
      </c>
      <c r="S29" s="127"/>
      <c r="T29" s="17"/>
      <c r="U29" s="36"/>
      <c r="V29" s="222"/>
      <c r="W29" s="253">
        <v>149</v>
      </c>
      <c r="X29" s="133"/>
      <c r="Y29" s="130"/>
      <c r="Z29" s="128"/>
      <c r="AA29" s="129"/>
      <c r="AB29" s="133"/>
      <c r="AC29" s="129"/>
      <c r="AD29" s="133"/>
      <c r="AE29" s="130"/>
      <c r="AF29" s="128"/>
      <c r="AG29" s="128"/>
      <c r="AH29" s="133"/>
      <c r="AI29" s="129"/>
    </row>
    <row r="30" spans="1:35" ht="15">
      <c r="A30" s="167" t="s">
        <v>21</v>
      </c>
      <c r="B30" s="39" t="s">
        <v>51</v>
      </c>
      <c r="C30" s="360"/>
      <c r="D30" s="130"/>
      <c r="E30" s="130"/>
      <c r="F30" s="129"/>
      <c r="G30" s="133"/>
      <c r="H30" s="130"/>
      <c r="I30" s="130"/>
      <c r="J30" s="129"/>
      <c r="K30" s="131">
        <v>159</v>
      </c>
      <c r="L30" s="337">
        <v>26</v>
      </c>
      <c r="M30" s="36">
        <v>84</v>
      </c>
      <c r="N30" s="36"/>
      <c r="O30" s="386"/>
      <c r="P30" s="127">
        <v>57</v>
      </c>
      <c r="Q30" s="222">
        <v>26</v>
      </c>
      <c r="R30" s="394">
        <v>159</v>
      </c>
      <c r="S30" s="127"/>
      <c r="T30" s="17">
        <v>118</v>
      </c>
      <c r="U30" s="36"/>
      <c r="V30" s="222"/>
      <c r="W30" s="253"/>
      <c r="X30" s="133"/>
      <c r="Y30" s="130"/>
      <c r="Z30" s="128"/>
      <c r="AA30" s="129"/>
      <c r="AB30" s="133"/>
      <c r="AC30" s="129"/>
      <c r="AD30" s="133"/>
      <c r="AE30" s="130"/>
      <c r="AF30" s="128"/>
      <c r="AG30" s="128"/>
      <c r="AH30" s="133"/>
      <c r="AI30" s="129"/>
    </row>
    <row r="31" spans="1:35" ht="15">
      <c r="A31" s="167" t="s">
        <v>22</v>
      </c>
      <c r="B31" s="39" t="s">
        <v>52</v>
      </c>
      <c r="C31" s="360"/>
      <c r="D31" s="130"/>
      <c r="E31" s="130"/>
      <c r="F31" s="129"/>
      <c r="G31" s="133"/>
      <c r="H31" s="130"/>
      <c r="I31" s="130"/>
      <c r="J31" s="129"/>
      <c r="K31" s="131">
        <v>161</v>
      </c>
      <c r="L31" s="337">
        <v>29</v>
      </c>
      <c r="M31" s="36"/>
      <c r="N31" s="36">
        <v>81</v>
      </c>
      <c r="O31" s="386"/>
      <c r="P31" s="127"/>
      <c r="Q31" s="222">
        <v>40</v>
      </c>
      <c r="R31" s="394">
        <v>161</v>
      </c>
      <c r="S31" s="127"/>
      <c r="T31" s="17"/>
      <c r="U31" s="36"/>
      <c r="V31" s="222"/>
      <c r="W31" s="408">
        <v>149</v>
      </c>
      <c r="X31" s="133"/>
      <c r="Y31" s="130"/>
      <c r="Z31" s="128"/>
      <c r="AA31" s="129"/>
      <c r="AB31" s="133"/>
      <c r="AC31" s="129"/>
      <c r="AD31" s="133"/>
      <c r="AE31" s="130"/>
      <c r="AF31" s="128"/>
      <c r="AG31" s="128"/>
      <c r="AH31" s="133"/>
      <c r="AI31" s="129"/>
    </row>
    <row r="32" spans="1:35" ht="15">
      <c r="A32" s="167" t="s">
        <v>23</v>
      </c>
      <c r="B32" s="39" t="s">
        <v>54</v>
      </c>
      <c r="C32" s="360"/>
      <c r="D32" s="130"/>
      <c r="E32" s="130"/>
      <c r="F32" s="129"/>
      <c r="G32" s="133"/>
      <c r="H32" s="130"/>
      <c r="I32" s="130"/>
      <c r="J32" s="129"/>
      <c r="K32" s="131">
        <v>143</v>
      </c>
      <c r="L32" s="337">
        <v>25</v>
      </c>
      <c r="M32" s="36"/>
      <c r="N32" s="36">
        <v>88</v>
      </c>
      <c r="O32" s="386"/>
      <c r="P32" s="127"/>
      <c r="Q32" s="222">
        <v>27</v>
      </c>
      <c r="R32" s="394">
        <v>143</v>
      </c>
      <c r="S32" s="127"/>
      <c r="T32" s="17"/>
      <c r="U32" s="36"/>
      <c r="V32" s="399">
        <v>135</v>
      </c>
      <c r="W32" s="407"/>
      <c r="X32" s="360"/>
      <c r="Y32" s="130"/>
      <c r="Z32" s="128"/>
      <c r="AA32" s="129"/>
      <c r="AB32" s="133"/>
      <c r="AC32" s="129"/>
      <c r="AD32" s="133"/>
      <c r="AE32" s="130"/>
      <c r="AF32" s="128"/>
      <c r="AG32" s="128"/>
      <c r="AH32" s="133"/>
      <c r="AI32" s="129"/>
    </row>
    <row r="33" spans="1:35" ht="13.5" customHeight="1" thickBot="1">
      <c r="A33" s="361" t="s">
        <v>24</v>
      </c>
      <c r="B33" s="74" t="s">
        <v>56</v>
      </c>
      <c r="C33" s="135"/>
      <c r="D33" s="362"/>
      <c r="E33" s="362"/>
      <c r="F33" s="363"/>
      <c r="G33" s="134"/>
      <c r="H33" s="362"/>
      <c r="I33" s="362"/>
      <c r="J33" s="363"/>
      <c r="K33" s="364">
        <v>164</v>
      </c>
      <c r="L33" s="365">
        <v>45</v>
      </c>
      <c r="M33" s="146">
        <v>90</v>
      </c>
      <c r="N33" s="366"/>
      <c r="O33" s="387"/>
      <c r="P33" s="332">
        <v>45</v>
      </c>
      <c r="Q33" s="224">
        <v>43</v>
      </c>
      <c r="R33" s="395">
        <v>164</v>
      </c>
      <c r="S33" s="332">
        <v>45</v>
      </c>
      <c r="T33" s="367"/>
      <c r="U33" s="146"/>
      <c r="V33" s="400">
        <v>85</v>
      </c>
      <c r="W33" s="404"/>
      <c r="X33" s="135"/>
      <c r="Y33" s="362"/>
      <c r="Z33" s="368"/>
      <c r="AA33" s="363"/>
      <c r="AB33" s="332"/>
      <c r="AC33" s="224"/>
      <c r="AD33" s="134"/>
      <c r="AE33" s="362"/>
      <c r="AF33" s="368"/>
      <c r="AG33" s="368"/>
      <c r="AH33" s="134"/>
      <c r="AI33" s="363"/>
    </row>
    <row r="34" spans="1:35" s="303" customFormat="1" ht="13.5" customHeight="1">
      <c r="A34" s="165" t="s">
        <v>456</v>
      </c>
      <c r="B34" s="369" t="s">
        <v>278</v>
      </c>
      <c r="C34" s="370"/>
      <c r="D34" s="373"/>
      <c r="E34" s="373"/>
      <c r="F34" s="371"/>
      <c r="G34" s="377"/>
      <c r="H34" s="373"/>
      <c r="I34" s="373"/>
      <c r="J34" s="381"/>
      <c r="K34" s="384">
        <v>29</v>
      </c>
      <c r="L34" s="382"/>
      <c r="M34" s="53"/>
      <c r="N34" s="374"/>
      <c r="O34" s="388"/>
      <c r="P34" s="396"/>
      <c r="Q34" s="223"/>
      <c r="R34" s="384">
        <v>29</v>
      </c>
      <c r="S34" s="397"/>
      <c r="T34" s="375"/>
      <c r="U34" s="53"/>
      <c r="V34" s="401"/>
      <c r="W34" s="403"/>
      <c r="X34" s="377"/>
      <c r="Y34" s="373"/>
      <c r="Z34" s="373"/>
      <c r="AA34" s="381"/>
      <c r="AB34" s="396"/>
      <c r="AC34" s="223"/>
      <c r="AD34" s="377"/>
      <c r="AE34" s="373"/>
      <c r="AF34" s="373"/>
      <c r="AG34" s="373"/>
      <c r="AH34" s="373"/>
      <c r="AI34" s="371"/>
    </row>
    <row r="35" spans="1:35" s="303" customFormat="1" ht="13.5" customHeight="1">
      <c r="A35" s="167" t="s">
        <v>5</v>
      </c>
      <c r="B35" s="160" t="s">
        <v>118</v>
      </c>
      <c r="C35" s="133"/>
      <c r="D35" s="130"/>
      <c r="E35" s="130"/>
      <c r="F35" s="129"/>
      <c r="G35" s="360"/>
      <c r="H35" s="130"/>
      <c r="I35" s="130"/>
      <c r="J35" s="128"/>
      <c r="K35" s="131">
        <v>83</v>
      </c>
      <c r="L35" s="414"/>
      <c r="M35" s="36"/>
      <c r="N35" s="132"/>
      <c r="O35" s="386"/>
      <c r="P35" s="127"/>
      <c r="Q35" s="222"/>
      <c r="R35" s="131">
        <v>83</v>
      </c>
      <c r="S35" s="418"/>
      <c r="T35" s="17"/>
      <c r="U35" s="36"/>
      <c r="V35" s="399"/>
      <c r="W35" s="408"/>
      <c r="X35" s="360"/>
      <c r="Y35" s="130"/>
      <c r="Z35" s="130"/>
      <c r="AA35" s="128"/>
      <c r="AB35" s="127"/>
      <c r="AC35" s="222"/>
      <c r="AD35" s="360"/>
      <c r="AE35" s="130"/>
      <c r="AF35" s="130"/>
      <c r="AG35" s="130"/>
      <c r="AH35" s="130"/>
      <c r="AI35" s="129"/>
    </row>
    <row r="36" spans="1:35" s="534" customFormat="1" ht="21" customHeight="1">
      <c r="A36" s="167" t="s">
        <v>485</v>
      </c>
      <c r="B36" s="416" t="s">
        <v>486</v>
      </c>
      <c r="C36" s="133"/>
      <c r="D36" s="130"/>
      <c r="E36" s="130"/>
      <c r="F36" s="129"/>
      <c r="G36" s="360"/>
      <c r="H36" s="130"/>
      <c r="I36" s="130"/>
      <c r="J36" s="128"/>
      <c r="K36" s="131">
        <v>1</v>
      </c>
      <c r="L36" s="414"/>
      <c r="M36" s="36"/>
      <c r="N36" s="132"/>
      <c r="O36" s="386"/>
      <c r="P36" s="127"/>
      <c r="Q36" s="222"/>
      <c r="R36" s="131">
        <v>1</v>
      </c>
      <c r="S36" s="418"/>
      <c r="T36" s="17"/>
      <c r="U36" s="36"/>
      <c r="V36" s="399"/>
      <c r="W36" s="408"/>
      <c r="X36" s="360"/>
      <c r="Y36" s="130"/>
      <c r="Z36" s="130"/>
      <c r="AA36" s="128"/>
      <c r="AB36" s="127"/>
      <c r="AC36" s="222"/>
      <c r="AD36" s="360"/>
      <c r="AE36" s="130"/>
      <c r="AF36" s="130"/>
      <c r="AG36" s="130"/>
      <c r="AH36" s="130"/>
      <c r="AI36" s="129"/>
    </row>
    <row r="37" spans="1:35" s="303" customFormat="1" ht="22.5" customHeight="1">
      <c r="A37" s="167" t="s">
        <v>457</v>
      </c>
      <c r="B37" s="416" t="s">
        <v>420</v>
      </c>
      <c r="C37" s="133"/>
      <c r="D37" s="130"/>
      <c r="E37" s="130"/>
      <c r="F37" s="129"/>
      <c r="G37" s="360"/>
      <c r="H37" s="130"/>
      <c r="I37" s="130"/>
      <c r="J37" s="128"/>
      <c r="K37" s="131">
        <v>1</v>
      </c>
      <c r="L37" s="414"/>
      <c r="M37" s="36"/>
      <c r="N37" s="132"/>
      <c r="O37" s="386"/>
      <c r="P37" s="127"/>
      <c r="Q37" s="222"/>
      <c r="R37" s="131">
        <v>1</v>
      </c>
      <c r="S37" s="418"/>
      <c r="T37" s="17"/>
      <c r="U37" s="36"/>
      <c r="V37" s="399"/>
      <c r="W37" s="408"/>
      <c r="X37" s="360"/>
      <c r="Y37" s="130"/>
      <c r="Z37" s="130"/>
      <c r="AA37" s="128"/>
      <c r="AB37" s="127"/>
      <c r="AC37" s="222"/>
      <c r="AD37" s="360"/>
      <c r="AE37" s="130"/>
      <c r="AF37" s="130"/>
      <c r="AG37" s="130"/>
      <c r="AH37" s="130"/>
      <c r="AI37" s="129"/>
    </row>
    <row r="38" spans="1:35" s="303" customFormat="1" ht="24" customHeight="1" thickBot="1">
      <c r="A38" s="167" t="s">
        <v>458</v>
      </c>
      <c r="B38" s="417" t="s">
        <v>421</v>
      </c>
      <c r="C38" s="413"/>
      <c r="D38" s="60"/>
      <c r="E38" s="60"/>
      <c r="F38" s="99"/>
      <c r="G38" s="412"/>
      <c r="H38" s="60"/>
      <c r="I38" s="60"/>
      <c r="J38" s="411"/>
      <c r="K38" s="415">
        <v>1</v>
      </c>
      <c r="L38" s="412"/>
      <c r="M38" s="60"/>
      <c r="N38" s="60"/>
      <c r="O38" s="411"/>
      <c r="P38" s="413"/>
      <c r="Q38" s="99"/>
      <c r="R38" s="415">
        <v>1</v>
      </c>
      <c r="S38" s="398"/>
      <c r="T38" s="265"/>
      <c r="U38" s="57"/>
      <c r="V38" s="402"/>
      <c r="W38" s="405"/>
      <c r="X38" s="372"/>
      <c r="Y38" s="171"/>
      <c r="Z38" s="171"/>
      <c r="AA38" s="174"/>
      <c r="AB38" s="173"/>
      <c r="AC38" s="256"/>
      <c r="AD38" s="372"/>
      <c r="AE38" s="171"/>
      <c r="AF38" s="171"/>
      <c r="AG38" s="171"/>
      <c r="AH38" s="171"/>
      <c r="AI38" s="172"/>
    </row>
    <row r="39" spans="1:35" ht="12.75" customHeight="1" thickBot="1">
      <c r="A39" s="380" t="s">
        <v>57</v>
      </c>
      <c r="B39" s="169"/>
      <c r="C39" s="139">
        <f>SUM(C4:C38)</f>
        <v>365</v>
      </c>
      <c r="D39" s="139">
        <f aca="true" t="shared" si="0" ref="D39:AI39">SUM(D4:D38)</f>
        <v>255</v>
      </c>
      <c r="E39" s="139">
        <f t="shared" si="0"/>
        <v>52</v>
      </c>
      <c r="F39" s="139">
        <f t="shared" si="0"/>
        <v>10</v>
      </c>
      <c r="G39" s="139">
        <f t="shared" si="0"/>
        <v>255</v>
      </c>
      <c r="H39" s="139">
        <f t="shared" si="0"/>
        <v>365</v>
      </c>
      <c r="I39" s="139">
        <f t="shared" si="0"/>
        <v>52</v>
      </c>
      <c r="J39" s="139">
        <f t="shared" si="0"/>
        <v>10</v>
      </c>
      <c r="K39" s="139">
        <f t="shared" si="0"/>
        <v>4088</v>
      </c>
      <c r="L39" s="139">
        <f t="shared" si="0"/>
        <v>524</v>
      </c>
      <c r="M39" s="139">
        <f t="shared" si="0"/>
        <v>806</v>
      </c>
      <c r="N39" s="139">
        <f t="shared" si="0"/>
        <v>866</v>
      </c>
      <c r="O39" s="139">
        <f t="shared" si="0"/>
        <v>184</v>
      </c>
      <c r="P39" s="139">
        <f t="shared" si="0"/>
        <v>365</v>
      </c>
      <c r="Q39" s="139">
        <f t="shared" si="0"/>
        <v>676</v>
      </c>
      <c r="R39" s="139">
        <f t="shared" si="0"/>
        <v>4090</v>
      </c>
      <c r="S39" s="139">
        <f t="shared" si="0"/>
        <v>255</v>
      </c>
      <c r="T39" s="139">
        <f t="shared" si="0"/>
        <v>522</v>
      </c>
      <c r="U39" s="475">
        <f t="shared" si="0"/>
        <v>234</v>
      </c>
      <c r="V39" s="139">
        <f t="shared" si="0"/>
        <v>960</v>
      </c>
      <c r="W39" s="139">
        <f t="shared" si="0"/>
        <v>1815</v>
      </c>
      <c r="X39" s="139">
        <f t="shared" si="0"/>
        <v>0</v>
      </c>
      <c r="Y39" s="139">
        <f t="shared" si="0"/>
        <v>3</v>
      </c>
      <c r="Z39" s="139">
        <f t="shared" si="0"/>
        <v>0</v>
      </c>
      <c r="AA39" s="139">
        <f t="shared" si="0"/>
        <v>10</v>
      </c>
      <c r="AB39" s="139">
        <f t="shared" si="0"/>
        <v>5</v>
      </c>
      <c r="AC39" s="139">
        <f t="shared" si="0"/>
        <v>1</v>
      </c>
      <c r="AD39" s="139">
        <f t="shared" si="0"/>
        <v>5</v>
      </c>
      <c r="AE39" s="139">
        <f t="shared" si="0"/>
        <v>6</v>
      </c>
      <c r="AF39" s="139">
        <f t="shared" si="0"/>
        <v>0</v>
      </c>
      <c r="AG39" s="139">
        <f t="shared" si="0"/>
        <v>15</v>
      </c>
      <c r="AH39" s="139">
        <f t="shared" si="0"/>
        <v>1</v>
      </c>
      <c r="AI39" s="139">
        <f t="shared" si="0"/>
        <v>1</v>
      </c>
    </row>
  </sheetData>
  <sheetProtection/>
  <mergeCells count="10">
    <mergeCell ref="AD2:AG2"/>
    <mergeCell ref="AB2:AC2"/>
    <mergeCell ref="L2:O2"/>
    <mergeCell ref="P2:Q2"/>
    <mergeCell ref="A2:A3"/>
    <mergeCell ref="B2:B3"/>
    <mergeCell ref="G2:J2"/>
    <mergeCell ref="S2:V2"/>
    <mergeCell ref="X2:AA2"/>
    <mergeCell ref="C2:F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58"/>
  <sheetViews>
    <sheetView zoomScalePageLayoutView="0" workbookViewId="0" topLeftCell="A25">
      <selection activeCell="C45" sqref="C45"/>
    </sheetView>
  </sheetViews>
  <sheetFormatPr defaultColWidth="9.140625" defaultRowHeight="15"/>
  <cols>
    <col min="2" max="2" width="20.421875" style="0" customWidth="1"/>
    <col min="3" max="3" width="23.28125" style="0" customWidth="1"/>
  </cols>
  <sheetData>
    <row r="1" spans="1:4" ht="19.5" thickBot="1">
      <c r="A1" s="5" t="s">
        <v>439</v>
      </c>
      <c r="B1" s="5"/>
      <c r="C1" s="5"/>
      <c r="D1" s="177"/>
    </row>
    <row r="2" spans="1:6" ht="45.75" thickBot="1">
      <c r="A2" s="42" t="s">
        <v>141</v>
      </c>
      <c r="B2" s="42" t="s">
        <v>140</v>
      </c>
      <c r="C2" s="42" t="s">
        <v>142</v>
      </c>
      <c r="D2" s="42" t="s">
        <v>90</v>
      </c>
      <c r="E2" s="98" t="s">
        <v>465</v>
      </c>
      <c r="F2" s="83" t="s">
        <v>254</v>
      </c>
    </row>
    <row r="3" spans="1:6" ht="15">
      <c r="A3" s="681">
        <v>415</v>
      </c>
      <c r="B3" s="633" t="s">
        <v>239</v>
      </c>
      <c r="C3" s="113" t="s">
        <v>87</v>
      </c>
      <c r="D3" s="176">
        <v>1</v>
      </c>
      <c r="E3" s="54"/>
      <c r="F3" s="79"/>
    </row>
    <row r="4" spans="1:6" ht="15">
      <c r="A4" s="685"/>
      <c r="B4" s="628"/>
      <c r="C4" s="45" t="s">
        <v>27</v>
      </c>
      <c r="D4" s="27">
        <v>7</v>
      </c>
      <c r="E4" s="48"/>
      <c r="F4" s="75"/>
    </row>
    <row r="5" spans="1:6" ht="15">
      <c r="A5" s="685"/>
      <c r="B5" s="628"/>
      <c r="C5" s="45" t="s">
        <v>93</v>
      </c>
      <c r="D5" s="27">
        <v>1</v>
      </c>
      <c r="E5" s="304"/>
      <c r="F5" s="463"/>
    </row>
    <row r="6" spans="1:6" ht="15">
      <c r="A6" s="694"/>
      <c r="B6" s="628"/>
      <c r="C6" s="45" t="s">
        <v>114</v>
      </c>
      <c r="D6" s="27">
        <v>5</v>
      </c>
      <c r="E6" s="34">
        <v>1</v>
      </c>
      <c r="F6" s="39"/>
    </row>
    <row r="7" spans="1:6" ht="15">
      <c r="A7" s="694"/>
      <c r="B7" s="628"/>
      <c r="C7" s="45" t="s">
        <v>85</v>
      </c>
      <c r="D7" s="27">
        <v>5</v>
      </c>
      <c r="E7" s="34"/>
      <c r="F7" s="39"/>
    </row>
    <row r="8" spans="1:6" ht="15">
      <c r="A8" s="694"/>
      <c r="B8" s="628"/>
      <c r="C8" s="45" t="s">
        <v>81</v>
      </c>
      <c r="D8" s="27">
        <v>8</v>
      </c>
      <c r="E8" s="34"/>
      <c r="F8" s="39"/>
    </row>
    <row r="9" spans="1:6" ht="15">
      <c r="A9" s="694"/>
      <c r="B9" s="628"/>
      <c r="C9" s="45" t="s">
        <v>86</v>
      </c>
      <c r="D9" s="27">
        <v>8</v>
      </c>
      <c r="E9" s="345"/>
      <c r="F9" s="39"/>
    </row>
    <row r="10" spans="1:6" ht="15">
      <c r="A10" s="694"/>
      <c r="B10" s="628"/>
      <c r="C10" s="45" t="s">
        <v>82</v>
      </c>
      <c r="D10" s="27">
        <v>5</v>
      </c>
      <c r="E10" s="34"/>
      <c r="F10" s="39"/>
    </row>
    <row r="11" spans="1:6" ht="15.75" thickBot="1">
      <c r="A11" s="695"/>
      <c r="B11" s="629"/>
      <c r="C11" s="24" t="s">
        <v>84</v>
      </c>
      <c r="D11" s="86">
        <v>5</v>
      </c>
      <c r="E11" s="60"/>
      <c r="F11" s="62">
        <f>SUM(D3:D11)</f>
        <v>45</v>
      </c>
    </row>
    <row r="12" spans="1:6" ht="15">
      <c r="A12" s="681">
        <v>418</v>
      </c>
      <c r="B12" s="633" t="s">
        <v>318</v>
      </c>
      <c r="C12" s="23" t="s">
        <v>29</v>
      </c>
      <c r="D12" s="85">
        <v>14</v>
      </c>
      <c r="E12" s="54"/>
      <c r="F12" s="79"/>
    </row>
    <row r="13" spans="1:6" ht="15">
      <c r="A13" s="694"/>
      <c r="B13" s="628"/>
      <c r="C13" s="45" t="s">
        <v>74</v>
      </c>
      <c r="D13" s="27">
        <v>5</v>
      </c>
      <c r="E13" s="44"/>
      <c r="F13" s="74"/>
    </row>
    <row r="14" spans="1:6" ht="15">
      <c r="A14" s="694"/>
      <c r="B14" s="628"/>
      <c r="C14" s="45" t="s">
        <v>76</v>
      </c>
      <c r="D14" s="27">
        <v>7</v>
      </c>
      <c r="E14" s="44"/>
      <c r="F14" s="74"/>
    </row>
    <row r="15" spans="1:6" ht="15">
      <c r="A15" s="694"/>
      <c r="B15" s="628"/>
      <c r="C15" s="45" t="s">
        <v>45</v>
      </c>
      <c r="D15" s="27">
        <v>6</v>
      </c>
      <c r="E15" s="343"/>
      <c r="F15" s="39"/>
    </row>
    <row r="16" spans="1:6" ht="15">
      <c r="A16" s="694"/>
      <c r="B16" s="628"/>
      <c r="C16" s="78" t="s">
        <v>238</v>
      </c>
      <c r="D16" s="155">
        <v>1</v>
      </c>
      <c r="E16" s="340"/>
      <c r="F16" s="77"/>
    </row>
    <row r="17" spans="1:6" ht="15">
      <c r="A17" s="696"/>
      <c r="B17" s="628"/>
      <c r="C17" s="45" t="s">
        <v>276</v>
      </c>
      <c r="D17" s="27">
        <v>3</v>
      </c>
      <c r="E17" s="343"/>
      <c r="F17" s="39"/>
    </row>
    <row r="18" spans="1:6" ht="15.75" thickBot="1">
      <c r="A18" s="695"/>
      <c r="B18" s="629"/>
      <c r="C18" s="24" t="s">
        <v>207</v>
      </c>
      <c r="D18" s="86">
        <v>7</v>
      </c>
      <c r="E18" s="344"/>
      <c r="F18" s="62">
        <f>SUM(D12:D18)</f>
        <v>43</v>
      </c>
    </row>
    <row r="19" spans="1:6" ht="14.25" customHeight="1">
      <c r="A19" s="656">
        <v>421</v>
      </c>
      <c r="B19" s="633" t="s">
        <v>240</v>
      </c>
      <c r="C19" s="23" t="s">
        <v>32</v>
      </c>
      <c r="D19" s="85">
        <v>20</v>
      </c>
      <c r="E19" s="339"/>
      <c r="F19" s="143"/>
    </row>
    <row r="20" spans="1:6" ht="15">
      <c r="A20" s="657"/>
      <c r="B20" s="628"/>
      <c r="C20" s="45" t="s">
        <v>37</v>
      </c>
      <c r="D20" s="27">
        <v>6</v>
      </c>
      <c r="E20" s="346"/>
      <c r="F20" s="74"/>
    </row>
    <row r="21" spans="1:6" ht="15">
      <c r="A21" s="657"/>
      <c r="B21" s="628"/>
      <c r="C21" s="45" t="s">
        <v>43</v>
      </c>
      <c r="D21" s="27">
        <v>9</v>
      </c>
      <c r="E21" s="219"/>
      <c r="F21" s="39"/>
    </row>
    <row r="22" spans="1:6" ht="15">
      <c r="A22" s="657"/>
      <c r="B22" s="628"/>
      <c r="C22" s="153" t="s">
        <v>117</v>
      </c>
      <c r="D22" s="26">
        <v>15</v>
      </c>
      <c r="E22" s="219"/>
      <c r="F22" s="39"/>
    </row>
    <row r="23" spans="1:6" ht="15">
      <c r="A23" s="657"/>
      <c r="B23" s="628"/>
      <c r="C23" s="45" t="s">
        <v>187</v>
      </c>
      <c r="D23" s="27">
        <v>7</v>
      </c>
      <c r="E23" s="219"/>
      <c r="F23" s="39"/>
    </row>
    <row r="24" spans="1:6" ht="15">
      <c r="A24" s="657"/>
      <c r="B24" s="628"/>
      <c r="C24" s="26" t="s">
        <v>317</v>
      </c>
      <c r="D24" s="26">
        <v>2</v>
      </c>
      <c r="E24" s="219"/>
      <c r="F24" s="39"/>
    </row>
    <row r="25" spans="1:6" ht="15.75" thickBot="1">
      <c r="A25" s="658"/>
      <c r="B25" s="629"/>
      <c r="C25" s="24" t="s">
        <v>88</v>
      </c>
      <c r="D25" s="86">
        <v>14</v>
      </c>
      <c r="E25" s="466"/>
      <c r="F25" s="62">
        <f>SUM(D19:D25)</f>
        <v>73</v>
      </c>
    </row>
    <row r="26" spans="1:6" ht="15">
      <c r="A26" s="656">
        <v>425</v>
      </c>
      <c r="B26" s="633" t="s">
        <v>241</v>
      </c>
      <c r="C26" s="23" t="s">
        <v>36</v>
      </c>
      <c r="D26" s="85">
        <v>6</v>
      </c>
      <c r="E26" s="54"/>
      <c r="F26" s="79"/>
    </row>
    <row r="27" spans="1:6" ht="15">
      <c r="A27" s="657"/>
      <c r="B27" s="628"/>
      <c r="C27" s="45" t="s">
        <v>39</v>
      </c>
      <c r="D27" s="27">
        <v>9</v>
      </c>
      <c r="E27" s="34"/>
      <c r="F27" s="39"/>
    </row>
    <row r="28" spans="1:6" ht="15">
      <c r="A28" s="657"/>
      <c r="B28" s="628"/>
      <c r="C28" s="45" t="s">
        <v>41</v>
      </c>
      <c r="D28" s="93">
        <v>5</v>
      </c>
      <c r="E28" s="34"/>
      <c r="F28" s="39"/>
    </row>
    <row r="29" spans="1:6" ht="15">
      <c r="A29" s="657"/>
      <c r="B29" s="628"/>
      <c r="C29" s="27" t="s">
        <v>46</v>
      </c>
      <c r="D29" s="93">
        <v>4</v>
      </c>
      <c r="E29" s="304"/>
      <c r="F29" s="39"/>
    </row>
    <row r="30" spans="1:6" ht="15">
      <c r="A30" s="657"/>
      <c r="B30" s="628"/>
      <c r="C30" s="45" t="s">
        <v>50</v>
      </c>
      <c r="D30" s="93">
        <v>2</v>
      </c>
      <c r="E30" s="304"/>
      <c r="F30" s="39"/>
    </row>
    <row r="31" spans="1:6" ht="15">
      <c r="A31" s="657"/>
      <c r="B31" s="628"/>
      <c r="C31" s="45" t="s">
        <v>98</v>
      </c>
      <c r="D31" s="93">
        <v>3</v>
      </c>
      <c r="E31" s="304"/>
      <c r="F31" s="39"/>
    </row>
    <row r="32" spans="1:6" ht="15.75" thickBot="1">
      <c r="A32" s="658"/>
      <c r="B32" s="629"/>
      <c r="C32" s="24" t="s">
        <v>55</v>
      </c>
      <c r="D32" s="94">
        <v>14</v>
      </c>
      <c r="E32" s="305"/>
      <c r="F32" s="62">
        <f>SUM(D26:D32)</f>
        <v>43</v>
      </c>
    </row>
    <row r="33" spans="1:6" ht="15">
      <c r="A33" s="656">
        <v>429</v>
      </c>
      <c r="B33" s="633" t="s">
        <v>242</v>
      </c>
      <c r="C33" s="23" t="s">
        <v>78</v>
      </c>
      <c r="D33" s="357">
        <v>11</v>
      </c>
      <c r="E33" s="306"/>
      <c r="F33" s="79"/>
    </row>
    <row r="34" spans="1:6" ht="15">
      <c r="A34" s="657"/>
      <c r="B34" s="628"/>
      <c r="C34" s="45" t="s">
        <v>38</v>
      </c>
      <c r="D34" s="93">
        <v>8</v>
      </c>
      <c r="E34" s="304"/>
      <c r="F34" s="39"/>
    </row>
    <row r="35" spans="1:6" ht="15">
      <c r="A35" s="657"/>
      <c r="B35" s="628"/>
      <c r="C35" s="45" t="s">
        <v>42</v>
      </c>
      <c r="D35" s="93">
        <v>2</v>
      </c>
      <c r="E35" s="304"/>
      <c r="F35" s="39"/>
    </row>
    <row r="36" spans="1:6" ht="15">
      <c r="A36" s="657"/>
      <c r="B36" s="628"/>
      <c r="C36" s="45" t="s">
        <v>79</v>
      </c>
      <c r="D36" s="93">
        <v>3</v>
      </c>
      <c r="E36" s="304"/>
      <c r="F36" s="39"/>
    </row>
    <row r="37" spans="1:6" ht="15">
      <c r="A37" s="657"/>
      <c r="B37" s="628"/>
      <c r="C37" s="45" t="s">
        <v>44</v>
      </c>
      <c r="D37" s="93">
        <v>17</v>
      </c>
      <c r="E37" s="304"/>
      <c r="F37" s="39"/>
    </row>
    <row r="38" spans="1:6" ht="15.75" thickBot="1">
      <c r="A38" s="658"/>
      <c r="B38" s="629"/>
      <c r="C38" s="24" t="s">
        <v>51</v>
      </c>
      <c r="D38" s="94">
        <v>4</v>
      </c>
      <c r="E38" s="305"/>
      <c r="F38" s="62">
        <f>SUM(D33:D38)</f>
        <v>45</v>
      </c>
    </row>
    <row r="39" spans="1:6" ht="15">
      <c r="A39" s="681">
        <v>430</v>
      </c>
      <c r="B39" s="633" t="s">
        <v>319</v>
      </c>
      <c r="C39" s="113" t="s">
        <v>26</v>
      </c>
      <c r="D39" s="357">
        <v>3</v>
      </c>
      <c r="E39" s="306"/>
      <c r="F39" s="79"/>
    </row>
    <row r="40" spans="1:6" ht="15">
      <c r="A40" s="685"/>
      <c r="B40" s="628"/>
      <c r="C40" s="45" t="s">
        <v>94</v>
      </c>
      <c r="D40" s="93">
        <v>15</v>
      </c>
      <c r="E40" s="304"/>
      <c r="F40" s="39"/>
    </row>
    <row r="41" spans="1:6" ht="15">
      <c r="A41" s="694"/>
      <c r="B41" s="628"/>
      <c r="C41" s="45" t="s">
        <v>34</v>
      </c>
      <c r="D41" s="465">
        <v>6</v>
      </c>
      <c r="E41" s="304"/>
      <c r="F41" s="39"/>
    </row>
    <row r="42" spans="1:6" ht="15">
      <c r="A42" s="694"/>
      <c r="B42" s="628"/>
      <c r="C42" s="45" t="s">
        <v>101</v>
      </c>
      <c r="D42" s="93">
        <v>3</v>
      </c>
      <c r="E42" s="304"/>
      <c r="F42" s="39"/>
    </row>
    <row r="43" spans="1:6" ht="15">
      <c r="A43" s="694"/>
      <c r="B43" s="628"/>
      <c r="C43" s="45" t="s">
        <v>97</v>
      </c>
      <c r="D43" s="93">
        <v>7</v>
      </c>
      <c r="E43" s="304"/>
      <c r="F43" s="39"/>
    </row>
    <row r="44" spans="1:6" ht="15">
      <c r="A44" s="694"/>
      <c r="B44" s="628"/>
      <c r="C44" s="45" t="s">
        <v>40</v>
      </c>
      <c r="D44" s="93">
        <v>8</v>
      </c>
      <c r="E44" s="304"/>
      <c r="F44" s="39"/>
    </row>
    <row r="45" spans="1:6" ht="15">
      <c r="A45" s="694"/>
      <c r="B45" s="628"/>
      <c r="C45" s="45" t="s">
        <v>53</v>
      </c>
      <c r="D45" s="93">
        <v>10</v>
      </c>
      <c r="E45" s="304"/>
      <c r="F45" s="39"/>
    </row>
    <row r="46" spans="1:6" ht="15.75" thickBot="1">
      <c r="A46" s="695"/>
      <c r="B46" s="629"/>
      <c r="C46" s="24" t="s">
        <v>206</v>
      </c>
      <c r="D46" s="94">
        <v>7</v>
      </c>
      <c r="E46" s="305"/>
      <c r="F46" s="62">
        <f>SUM(D39:D46)</f>
        <v>59</v>
      </c>
    </row>
    <row r="47" spans="1:6" ht="15">
      <c r="A47" s="681">
        <v>450</v>
      </c>
      <c r="B47" s="633" t="s">
        <v>243</v>
      </c>
      <c r="C47" s="113" t="s">
        <v>83</v>
      </c>
      <c r="D47" s="246">
        <v>1</v>
      </c>
      <c r="E47" s="306"/>
      <c r="F47" s="79"/>
    </row>
    <row r="48" spans="1:6" ht="15">
      <c r="A48" s="685"/>
      <c r="B48" s="628"/>
      <c r="C48" s="45" t="s">
        <v>33</v>
      </c>
      <c r="D48" s="93">
        <v>4</v>
      </c>
      <c r="E48" s="304"/>
      <c r="F48" s="39"/>
    </row>
    <row r="49" spans="1:6" ht="15">
      <c r="A49" s="685"/>
      <c r="B49" s="628"/>
      <c r="C49" s="45" t="s">
        <v>35</v>
      </c>
      <c r="D49" s="93">
        <v>7</v>
      </c>
      <c r="E49" s="304"/>
      <c r="F49" s="39"/>
    </row>
    <row r="50" spans="1:6" ht="15">
      <c r="A50" s="685"/>
      <c r="B50" s="628"/>
      <c r="C50" s="45" t="s">
        <v>100</v>
      </c>
      <c r="D50" s="93">
        <v>5</v>
      </c>
      <c r="E50" s="304"/>
      <c r="F50" s="39"/>
    </row>
    <row r="51" spans="1:6" ht="15">
      <c r="A51" s="685"/>
      <c r="B51" s="628"/>
      <c r="C51" s="45" t="s">
        <v>95</v>
      </c>
      <c r="D51" s="93">
        <v>1</v>
      </c>
      <c r="E51" s="304"/>
      <c r="F51" s="39"/>
    </row>
    <row r="52" spans="1:6" ht="15">
      <c r="A52" s="694"/>
      <c r="B52" s="628"/>
      <c r="C52" s="45" t="s">
        <v>47</v>
      </c>
      <c r="D52" s="93">
        <v>13</v>
      </c>
      <c r="E52" s="304"/>
      <c r="F52" s="39"/>
    </row>
    <row r="53" spans="1:6" ht="15">
      <c r="A53" s="694"/>
      <c r="B53" s="628"/>
      <c r="C53" s="45" t="s">
        <v>48</v>
      </c>
      <c r="D53" s="93">
        <v>9</v>
      </c>
      <c r="E53" s="304"/>
      <c r="F53" s="39"/>
    </row>
    <row r="54" spans="1:6" ht="15">
      <c r="A54" s="694"/>
      <c r="B54" s="628"/>
      <c r="C54" s="45" t="s">
        <v>49</v>
      </c>
      <c r="D54" s="93">
        <v>6</v>
      </c>
      <c r="E54" s="304"/>
      <c r="F54" s="39"/>
    </row>
    <row r="55" spans="1:6" ht="15">
      <c r="A55" s="694"/>
      <c r="B55" s="628"/>
      <c r="C55" s="45" t="s">
        <v>54</v>
      </c>
      <c r="D55" s="93">
        <v>3</v>
      </c>
      <c r="E55" s="304"/>
      <c r="F55" s="39"/>
    </row>
    <row r="56" spans="1:6" ht="15.75" thickBot="1">
      <c r="A56" s="695"/>
      <c r="B56" s="629"/>
      <c r="C56" s="24" t="s">
        <v>89</v>
      </c>
      <c r="D56" s="94">
        <v>8</v>
      </c>
      <c r="E56" s="305"/>
      <c r="F56" s="62">
        <f>SUM(D47:D56)</f>
        <v>57</v>
      </c>
    </row>
    <row r="58" spans="3:6" ht="15">
      <c r="C58" s="244"/>
      <c r="D58" s="303">
        <f>SUM(D3:D57)</f>
        <v>365</v>
      </c>
      <c r="E58" s="303"/>
      <c r="F58">
        <f>SUM(F3:F57)</f>
        <v>365</v>
      </c>
    </row>
  </sheetData>
  <sheetProtection/>
  <mergeCells count="14">
    <mergeCell ref="A3:A11"/>
    <mergeCell ref="B3:B11"/>
    <mergeCell ref="A12:A18"/>
    <mergeCell ref="B12:B18"/>
    <mergeCell ref="A19:A25"/>
    <mergeCell ref="B19:B25"/>
    <mergeCell ref="A47:A56"/>
    <mergeCell ref="B47:B56"/>
    <mergeCell ref="A26:A32"/>
    <mergeCell ref="B26:B32"/>
    <mergeCell ref="A33:A38"/>
    <mergeCell ref="B33:B38"/>
    <mergeCell ref="A39:A46"/>
    <mergeCell ref="B39:B46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R52"/>
  <sheetViews>
    <sheetView view="pageBreakPreview" zoomScale="60" zoomScaleNormal="75" zoomScalePageLayoutView="0" workbookViewId="0" topLeftCell="A7">
      <selection activeCell="F20" sqref="F20"/>
    </sheetView>
  </sheetViews>
  <sheetFormatPr defaultColWidth="9.140625" defaultRowHeight="15"/>
  <cols>
    <col min="1" max="1" width="13.28125" style="0" customWidth="1"/>
    <col min="2" max="2" width="15.421875" style="0" customWidth="1"/>
    <col min="3" max="3" width="24.7109375" style="0" customWidth="1"/>
    <col min="4" max="4" width="13.7109375" style="0" customWidth="1"/>
    <col min="7" max="7" width="14.28125" style="0" customWidth="1"/>
  </cols>
  <sheetData>
    <row r="1" spans="1:7" ht="19.5" thickBot="1">
      <c r="A1" s="5" t="s">
        <v>396</v>
      </c>
      <c r="B1" s="5"/>
      <c r="C1" s="5"/>
      <c r="D1" s="5"/>
      <c r="G1" s="5"/>
    </row>
    <row r="2" spans="1:7" ht="85.5" customHeight="1" thickBot="1">
      <c r="A2" s="315" t="s">
        <v>141</v>
      </c>
      <c r="B2" s="310" t="s">
        <v>140</v>
      </c>
      <c r="C2" s="269" t="s">
        <v>120</v>
      </c>
      <c r="D2" s="310" t="s">
        <v>130</v>
      </c>
      <c r="E2" s="311" t="s">
        <v>405</v>
      </c>
      <c r="F2" s="98" t="s">
        <v>465</v>
      </c>
      <c r="G2" s="120" t="s">
        <v>254</v>
      </c>
    </row>
    <row r="3" spans="1:7" s="303" customFormat="1" ht="15">
      <c r="A3" s="697" t="s">
        <v>7</v>
      </c>
      <c r="B3" s="699" t="s">
        <v>406</v>
      </c>
      <c r="C3" s="699" t="s">
        <v>203</v>
      </c>
      <c r="D3" s="299" t="s">
        <v>273</v>
      </c>
      <c r="E3" s="299">
        <v>6</v>
      </c>
      <c r="F3" s="21"/>
      <c r="G3" s="72"/>
    </row>
    <row r="4" spans="1:13" s="303" customFormat="1" ht="15">
      <c r="A4" s="688"/>
      <c r="B4" s="700"/>
      <c r="C4" s="700"/>
      <c r="D4" s="45" t="s">
        <v>191</v>
      </c>
      <c r="E4" s="27">
        <v>13</v>
      </c>
      <c r="F4" s="248"/>
      <c r="G4" s="321"/>
      <c r="J4" s="8"/>
      <c r="K4" s="8"/>
      <c r="L4" s="8"/>
      <c r="M4" s="8"/>
    </row>
    <row r="5" spans="1:13" s="303" customFormat="1" ht="15">
      <c r="A5" s="689"/>
      <c r="B5" s="701"/>
      <c r="C5" s="701"/>
      <c r="D5" s="45" t="s">
        <v>323</v>
      </c>
      <c r="E5" s="45">
        <v>16</v>
      </c>
      <c r="F5" s="20"/>
      <c r="G5" s="73"/>
      <c r="J5" s="8"/>
      <c r="K5" s="8"/>
      <c r="L5" s="8"/>
      <c r="M5" s="8"/>
    </row>
    <row r="6" spans="1:13" s="534" customFormat="1" ht="15">
      <c r="A6" s="690"/>
      <c r="B6" s="702"/>
      <c r="C6" s="702"/>
      <c r="D6" s="586" t="s">
        <v>397</v>
      </c>
      <c r="E6" s="78">
        <v>1</v>
      </c>
      <c r="F6" s="585"/>
      <c r="G6" s="587" t="s">
        <v>490</v>
      </c>
      <c r="J6" s="8"/>
      <c r="K6" s="8"/>
      <c r="L6" s="8"/>
      <c r="M6" s="8"/>
    </row>
    <row r="7" spans="1:13" s="303" customFormat="1" ht="20.25" customHeight="1" thickBot="1">
      <c r="A7" s="698"/>
      <c r="B7" s="703"/>
      <c r="C7" s="703"/>
      <c r="D7" s="24" t="s">
        <v>107</v>
      </c>
      <c r="E7" s="86">
        <v>9</v>
      </c>
      <c r="F7" s="22"/>
      <c r="G7" s="316">
        <f>SUM(E3:E7)</f>
        <v>45</v>
      </c>
      <c r="J7" s="8"/>
      <c r="K7" s="8"/>
      <c r="L7" s="8"/>
      <c r="M7" s="8"/>
    </row>
    <row r="8" spans="1:13" s="303" customFormat="1" ht="15">
      <c r="A8" s="673" t="s">
        <v>0</v>
      </c>
      <c r="B8" s="676" t="s">
        <v>197</v>
      </c>
      <c r="C8" s="676" t="s">
        <v>230</v>
      </c>
      <c r="D8" s="153" t="s">
        <v>62</v>
      </c>
      <c r="E8" s="153">
        <v>1</v>
      </c>
      <c r="F8" s="153"/>
      <c r="G8" s="321"/>
      <c r="J8" s="8"/>
      <c r="K8" s="8"/>
      <c r="L8" s="8"/>
      <c r="M8" s="8"/>
    </row>
    <row r="9" spans="1:13" s="303" customFormat="1" ht="15">
      <c r="A9" s="673"/>
      <c r="B9" s="676"/>
      <c r="C9" s="676"/>
      <c r="D9" s="45" t="s">
        <v>60</v>
      </c>
      <c r="E9" s="45">
        <v>9</v>
      </c>
      <c r="F9" s="45"/>
      <c r="G9" s="321"/>
      <c r="J9" s="8"/>
      <c r="K9" s="8"/>
      <c r="L9" s="8"/>
      <c r="M9" s="8"/>
    </row>
    <row r="10" spans="1:13" s="303" customFormat="1" ht="15">
      <c r="A10" s="673"/>
      <c r="B10" s="676"/>
      <c r="C10" s="676"/>
      <c r="D10" s="45" t="s">
        <v>109</v>
      </c>
      <c r="E10" s="93">
        <v>7</v>
      </c>
      <c r="F10" s="78"/>
      <c r="G10" s="100"/>
      <c r="J10" s="8"/>
      <c r="K10" s="8"/>
      <c r="L10" s="8"/>
      <c r="M10" s="8"/>
    </row>
    <row r="11" spans="1:13" s="303" customFormat="1" ht="15.75" thickBot="1">
      <c r="A11" s="673"/>
      <c r="B11" s="676"/>
      <c r="C11" s="676"/>
      <c r="D11" s="26" t="s">
        <v>80</v>
      </c>
      <c r="E11" s="26">
        <v>3</v>
      </c>
      <c r="F11" s="78"/>
      <c r="G11" s="325">
        <f>SUM(E8:E11)</f>
        <v>20</v>
      </c>
      <c r="J11" s="8"/>
      <c r="K11" s="35"/>
      <c r="L11" s="35"/>
      <c r="M11" s="8"/>
    </row>
    <row r="12" spans="1:13" s="303" customFormat="1" ht="15">
      <c r="A12" s="672" t="s">
        <v>412</v>
      </c>
      <c r="B12" s="675" t="s">
        <v>201</v>
      </c>
      <c r="C12" s="675" t="s">
        <v>432</v>
      </c>
      <c r="D12" s="113" t="s">
        <v>199</v>
      </c>
      <c r="E12" s="114">
        <v>11</v>
      </c>
      <c r="F12" s="113"/>
      <c r="G12" s="72"/>
      <c r="J12" s="8"/>
      <c r="K12" s="8"/>
      <c r="L12" s="8"/>
      <c r="M12" s="8"/>
    </row>
    <row r="13" spans="1:13" s="303" customFormat="1" ht="15.75" thickBot="1">
      <c r="A13" s="674"/>
      <c r="B13" s="677"/>
      <c r="C13" s="677"/>
      <c r="D13" s="24" t="s">
        <v>69</v>
      </c>
      <c r="E13" s="24">
        <v>10</v>
      </c>
      <c r="F13" s="24"/>
      <c r="G13" s="352">
        <f>SUM(E12:E13)</f>
        <v>21</v>
      </c>
      <c r="J13" s="8"/>
      <c r="K13" s="8"/>
      <c r="L13" s="8"/>
      <c r="M13" s="8"/>
    </row>
    <row r="14" spans="1:13" s="303" customFormat="1" ht="15">
      <c r="A14" s="673" t="s">
        <v>414</v>
      </c>
      <c r="B14" s="676" t="s">
        <v>106</v>
      </c>
      <c r="C14" s="676" t="s">
        <v>419</v>
      </c>
      <c r="D14" s="351" t="s">
        <v>418</v>
      </c>
      <c r="E14" s="153">
        <v>19</v>
      </c>
      <c r="F14" s="153"/>
      <c r="G14" s="321"/>
      <c r="J14" s="8"/>
      <c r="K14" s="8"/>
      <c r="L14" s="8"/>
      <c r="M14" s="8"/>
    </row>
    <row r="15" spans="1:13" s="303" customFormat="1" ht="15.75" thickBot="1">
      <c r="A15" s="673"/>
      <c r="B15" s="676"/>
      <c r="C15" s="676"/>
      <c r="D15" s="24" t="s">
        <v>104</v>
      </c>
      <c r="E15" s="24">
        <v>11</v>
      </c>
      <c r="F15" s="45"/>
      <c r="G15" s="321">
        <f>SUM(E14:E15)</f>
        <v>30</v>
      </c>
      <c r="J15" s="8"/>
      <c r="K15" s="8"/>
      <c r="L15" s="8"/>
      <c r="M15" s="8"/>
    </row>
    <row r="16" spans="1:13" ht="15">
      <c r="A16" s="672" t="s">
        <v>20</v>
      </c>
      <c r="B16" s="675" t="s">
        <v>59</v>
      </c>
      <c r="C16" s="675" t="s">
        <v>121</v>
      </c>
      <c r="D16" s="314" t="s">
        <v>400</v>
      </c>
      <c r="E16" s="54">
        <v>31</v>
      </c>
      <c r="F16" s="113"/>
      <c r="G16" s="143"/>
      <c r="J16" s="8"/>
      <c r="K16" s="8"/>
      <c r="L16" s="8"/>
      <c r="M16" s="8"/>
    </row>
    <row r="17" spans="1:13" s="303" customFormat="1" ht="15">
      <c r="A17" s="673"/>
      <c r="B17" s="676"/>
      <c r="C17" s="676"/>
      <c r="D17" s="78" t="s">
        <v>195</v>
      </c>
      <c r="E17" s="78">
        <v>6</v>
      </c>
      <c r="F17" s="45"/>
      <c r="G17" s="39"/>
      <c r="J17" s="8"/>
      <c r="K17" s="8"/>
      <c r="L17" s="8"/>
      <c r="M17" s="8"/>
    </row>
    <row r="18" spans="1:13" ht="15.75" thickBot="1">
      <c r="A18" s="673"/>
      <c r="B18" s="676"/>
      <c r="C18" s="676"/>
      <c r="D18" s="78" t="s">
        <v>324</v>
      </c>
      <c r="E18" s="78">
        <v>8</v>
      </c>
      <c r="F18" s="78"/>
      <c r="G18" s="325">
        <f>SUM(E16:E18)</f>
        <v>45</v>
      </c>
      <c r="J18" s="8"/>
      <c r="K18" s="8"/>
      <c r="L18" s="8"/>
      <c r="M18" s="8"/>
    </row>
    <row r="19" spans="1:13" ht="15">
      <c r="A19" s="672" t="s">
        <v>24</v>
      </c>
      <c r="B19" s="704" t="s">
        <v>416</v>
      </c>
      <c r="C19" s="705" t="s">
        <v>122</v>
      </c>
      <c r="D19" s="54" t="s">
        <v>196</v>
      </c>
      <c r="E19" s="54">
        <v>23</v>
      </c>
      <c r="F19" s="23"/>
      <c r="G19" s="319"/>
      <c r="J19" s="8"/>
      <c r="K19" s="8"/>
      <c r="L19" s="8"/>
      <c r="M19" s="8"/>
    </row>
    <row r="20" spans="1:13" s="303" customFormat="1" ht="15.75" thickBot="1">
      <c r="A20" s="673"/>
      <c r="B20" s="676"/>
      <c r="C20" s="706"/>
      <c r="D20" s="45" t="s">
        <v>68</v>
      </c>
      <c r="E20" s="45">
        <v>20</v>
      </c>
      <c r="F20" s="153">
        <v>1</v>
      </c>
      <c r="G20" s="316">
        <f>SUM(E19:E20)</f>
        <v>43</v>
      </c>
      <c r="J20" s="8"/>
      <c r="K20" s="8"/>
      <c r="L20" s="8"/>
      <c r="M20" s="8"/>
    </row>
    <row r="21" spans="1:13" ht="15">
      <c r="A21" s="672" t="s">
        <v>13</v>
      </c>
      <c r="B21" s="675" t="s">
        <v>62</v>
      </c>
      <c r="C21" s="675" t="s">
        <v>132</v>
      </c>
      <c r="D21" s="176" t="s">
        <v>192</v>
      </c>
      <c r="E21" s="176">
        <v>12</v>
      </c>
      <c r="F21" s="113"/>
      <c r="G21" s="317"/>
      <c r="J21" s="8"/>
      <c r="K21" s="8"/>
      <c r="L21" s="8"/>
      <c r="M21" s="8"/>
    </row>
    <row r="22" spans="1:13" s="303" customFormat="1" ht="15">
      <c r="A22" s="673"/>
      <c r="B22" s="676"/>
      <c r="C22" s="676"/>
      <c r="D22" s="45" t="s">
        <v>108</v>
      </c>
      <c r="E22" s="45">
        <v>13</v>
      </c>
      <c r="F22" s="45"/>
      <c r="G22" s="323"/>
      <c r="J22" s="8"/>
      <c r="K22" s="359"/>
      <c r="L22" s="359"/>
      <c r="M22" s="8"/>
    </row>
    <row r="23" spans="1:13" ht="15.75" thickBot="1">
      <c r="A23" s="674"/>
      <c r="B23" s="677"/>
      <c r="C23" s="677"/>
      <c r="D23" s="24" t="s">
        <v>194</v>
      </c>
      <c r="E23" s="24">
        <v>3</v>
      </c>
      <c r="F23" s="24"/>
      <c r="G23" s="316">
        <f>SUM(E21:E23)</f>
        <v>28</v>
      </c>
      <c r="J23" s="8"/>
      <c r="K23" s="8"/>
      <c r="L23" s="8"/>
      <c r="M23" s="8"/>
    </row>
    <row r="24" spans="1:13" ht="15">
      <c r="A24" s="672" t="s">
        <v>16</v>
      </c>
      <c r="B24" s="675" t="s">
        <v>63</v>
      </c>
      <c r="C24" s="675" t="s">
        <v>124</v>
      </c>
      <c r="D24" s="23" t="s">
        <v>198</v>
      </c>
      <c r="E24" s="357">
        <v>15</v>
      </c>
      <c r="F24" s="113"/>
      <c r="G24" s="358"/>
      <c r="J24" s="8"/>
      <c r="K24" s="8"/>
      <c r="L24" s="8"/>
      <c r="M24" s="8"/>
    </row>
    <row r="25" spans="1:13" ht="15">
      <c r="A25" s="673"/>
      <c r="B25" s="676"/>
      <c r="C25" s="676"/>
      <c r="D25" s="45" t="s">
        <v>64</v>
      </c>
      <c r="E25" s="45">
        <v>22</v>
      </c>
      <c r="F25" s="45"/>
      <c r="G25" s="73"/>
      <c r="J25" s="8"/>
      <c r="K25" s="8"/>
      <c r="L25" s="8"/>
      <c r="M25" s="8"/>
    </row>
    <row r="26" spans="1:13" ht="15.75" thickBot="1">
      <c r="A26" s="674"/>
      <c r="B26" s="677"/>
      <c r="C26" s="677"/>
      <c r="D26" s="24" t="s">
        <v>67</v>
      </c>
      <c r="E26" s="24">
        <v>8</v>
      </c>
      <c r="F26" s="24"/>
      <c r="G26" s="327">
        <f>SUM(E24:E26)</f>
        <v>45</v>
      </c>
      <c r="J26" s="8"/>
      <c r="K26" s="8"/>
      <c r="L26" s="8"/>
      <c r="M26" s="8"/>
    </row>
    <row r="27" spans="1:13" ht="15">
      <c r="A27" s="673" t="s">
        <v>8</v>
      </c>
      <c r="B27" s="676" t="s">
        <v>64</v>
      </c>
      <c r="C27" s="676" t="s">
        <v>133</v>
      </c>
      <c r="D27" s="356" t="s">
        <v>403</v>
      </c>
      <c r="E27" s="263">
        <v>16</v>
      </c>
      <c r="F27" s="153"/>
      <c r="G27" s="321"/>
      <c r="J27" s="8"/>
      <c r="K27" s="8"/>
      <c r="L27" s="8"/>
      <c r="M27" s="8"/>
    </row>
    <row r="28" spans="1:13" ht="15">
      <c r="A28" s="673"/>
      <c r="B28" s="676"/>
      <c r="C28" s="676"/>
      <c r="D28" s="45" t="s">
        <v>105</v>
      </c>
      <c r="E28" s="27">
        <v>13</v>
      </c>
      <c r="F28" s="45"/>
      <c r="G28" s="73"/>
      <c r="J28" s="8"/>
      <c r="K28" s="8"/>
      <c r="L28" s="8"/>
      <c r="M28" s="8"/>
    </row>
    <row r="29" spans="1:7" ht="15.75" thickBot="1">
      <c r="A29" s="673"/>
      <c r="B29" s="676"/>
      <c r="C29" s="676"/>
      <c r="D29" s="78" t="s">
        <v>63</v>
      </c>
      <c r="E29" s="353">
        <v>15</v>
      </c>
      <c r="F29" s="78">
        <v>1</v>
      </c>
      <c r="G29" s="325">
        <f>SUM(E27:E29)</f>
        <v>44</v>
      </c>
    </row>
    <row r="30" spans="1:7" ht="15">
      <c r="A30" s="672" t="s">
        <v>2</v>
      </c>
      <c r="B30" s="675" t="s">
        <v>407</v>
      </c>
      <c r="C30" s="675" t="s">
        <v>125</v>
      </c>
      <c r="D30" s="23" t="s">
        <v>201</v>
      </c>
      <c r="E30" s="354">
        <v>9</v>
      </c>
      <c r="F30" s="21"/>
      <c r="G30" s="72"/>
    </row>
    <row r="31" spans="1:7" s="303" customFormat="1" ht="15.75" thickBot="1">
      <c r="A31" s="674"/>
      <c r="B31" s="677"/>
      <c r="C31" s="677"/>
      <c r="D31" s="22" t="s">
        <v>193</v>
      </c>
      <c r="E31" s="22">
        <v>18</v>
      </c>
      <c r="F31" s="109"/>
      <c r="G31" s="316">
        <f>SUM(E30:E31)</f>
        <v>27</v>
      </c>
    </row>
    <row r="32" spans="1:7" ht="15" customHeight="1">
      <c r="A32" s="672" t="s">
        <v>9</v>
      </c>
      <c r="B32" s="675" t="s">
        <v>66</v>
      </c>
      <c r="C32" s="675" t="s">
        <v>126</v>
      </c>
      <c r="D32" s="113" t="s">
        <v>106</v>
      </c>
      <c r="E32" s="113">
        <v>12</v>
      </c>
      <c r="F32" s="23"/>
      <c r="G32" s="72"/>
    </row>
    <row r="33" spans="1:9" ht="16.5" customHeight="1">
      <c r="A33" s="673"/>
      <c r="B33" s="676"/>
      <c r="C33" s="676"/>
      <c r="D33" s="355" t="s">
        <v>417</v>
      </c>
      <c r="E33" s="27">
        <v>18</v>
      </c>
      <c r="F33" s="153"/>
      <c r="G33" s="100"/>
      <c r="I33" s="35"/>
    </row>
    <row r="34" spans="1:7" ht="30.75" thickBot="1">
      <c r="A34" s="674"/>
      <c r="B34" s="677"/>
      <c r="C34" s="677"/>
      <c r="D34" s="109" t="s">
        <v>117</v>
      </c>
      <c r="E34" s="112">
        <v>14</v>
      </c>
      <c r="F34" s="24"/>
      <c r="G34" s="327">
        <f>SUM(E32:E34)</f>
        <v>44</v>
      </c>
    </row>
    <row r="35" spans="1:7" ht="23.25" customHeight="1" thickBot="1">
      <c r="A35" s="308" t="s">
        <v>10</v>
      </c>
      <c r="B35" s="309" t="s">
        <v>202</v>
      </c>
      <c r="C35" s="309" t="s">
        <v>205</v>
      </c>
      <c r="D35" s="113" t="s">
        <v>327</v>
      </c>
      <c r="E35" s="114">
        <v>28</v>
      </c>
      <c r="F35" s="113">
        <v>2</v>
      </c>
      <c r="G35" s="317">
        <f>SUM(E35)</f>
        <v>28</v>
      </c>
    </row>
    <row r="36" spans="1:7" ht="15">
      <c r="A36" s="672" t="s">
        <v>12</v>
      </c>
      <c r="B36" s="675" t="s">
        <v>67</v>
      </c>
      <c r="C36" s="675" t="s">
        <v>134</v>
      </c>
      <c r="D36" s="23" t="s">
        <v>71</v>
      </c>
      <c r="E36" s="23">
        <v>24</v>
      </c>
      <c r="F36" s="23"/>
      <c r="G36" s="72"/>
    </row>
    <row r="37" spans="1:7" ht="15.75" thickBot="1">
      <c r="A37" s="674"/>
      <c r="B37" s="677"/>
      <c r="C37" s="677"/>
      <c r="D37" s="221" t="s">
        <v>401</v>
      </c>
      <c r="E37" s="60">
        <v>19</v>
      </c>
      <c r="F37" s="24"/>
      <c r="G37" s="99">
        <f>SUM(E36:E37)</f>
        <v>43</v>
      </c>
    </row>
    <row r="38" spans="1:7" ht="15">
      <c r="A38" s="673" t="s">
        <v>15</v>
      </c>
      <c r="B38" s="676" t="s">
        <v>68</v>
      </c>
      <c r="C38" s="676" t="s">
        <v>135</v>
      </c>
      <c r="D38" s="23" t="s">
        <v>66</v>
      </c>
      <c r="E38" s="103">
        <v>26</v>
      </c>
      <c r="F38" s="80">
        <v>1</v>
      </c>
      <c r="G38" s="322"/>
    </row>
    <row r="39" spans="1:7" s="303" customFormat="1" ht="15">
      <c r="A39" s="673"/>
      <c r="B39" s="676"/>
      <c r="C39" s="676"/>
      <c r="D39" s="355" t="s">
        <v>397</v>
      </c>
      <c r="E39" s="34">
        <v>3</v>
      </c>
      <c r="F39" s="80"/>
      <c r="G39" s="322"/>
    </row>
    <row r="40" spans="1:18" s="303" customFormat="1" ht="15.75" thickBot="1">
      <c r="A40" s="673"/>
      <c r="B40" s="676"/>
      <c r="C40" s="676"/>
      <c r="D40" s="45" t="s">
        <v>326</v>
      </c>
      <c r="E40" s="45">
        <v>1</v>
      </c>
      <c r="F40" s="45"/>
      <c r="G40" s="323">
        <f>SUM(E38:E40)</f>
        <v>30</v>
      </c>
      <c r="O40" s="8"/>
      <c r="P40" s="8"/>
      <c r="Q40" s="8"/>
      <c r="R40" s="8"/>
    </row>
    <row r="41" spans="1:18" ht="24" customHeight="1" thickBot="1">
      <c r="A41" s="249" t="s">
        <v>17</v>
      </c>
      <c r="B41" s="250" t="s">
        <v>69</v>
      </c>
      <c r="C41" s="250" t="s">
        <v>136</v>
      </c>
      <c r="D41" s="313" t="s">
        <v>398</v>
      </c>
      <c r="E41" s="320">
        <v>30</v>
      </c>
      <c r="F41" s="25"/>
      <c r="G41" s="324">
        <f>SUM(E41)</f>
        <v>30</v>
      </c>
      <c r="O41" s="8"/>
      <c r="P41" s="8"/>
      <c r="Q41" s="8"/>
      <c r="R41" s="8"/>
    </row>
    <row r="42" spans="1:18" ht="15">
      <c r="A42" s="672" t="s">
        <v>18</v>
      </c>
      <c r="B42" s="675" t="s">
        <v>70</v>
      </c>
      <c r="C42" s="675" t="s">
        <v>127</v>
      </c>
      <c r="D42" s="44" t="s">
        <v>395</v>
      </c>
      <c r="E42" s="44">
        <v>5</v>
      </c>
      <c r="F42" s="23"/>
      <c r="G42" s="319"/>
      <c r="O42" s="8"/>
      <c r="P42" s="35"/>
      <c r="Q42" s="241"/>
      <c r="R42" s="8"/>
    </row>
    <row r="43" spans="1:18" ht="15">
      <c r="A43" s="673"/>
      <c r="B43" s="676"/>
      <c r="C43" s="676"/>
      <c r="D43" s="45" t="s">
        <v>202</v>
      </c>
      <c r="E43" s="45">
        <v>9</v>
      </c>
      <c r="F43" s="78"/>
      <c r="G43" s="325"/>
      <c r="O43" s="8"/>
      <c r="P43" s="8"/>
      <c r="Q43" s="8"/>
      <c r="R43" s="8"/>
    </row>
    <row r="44" spans="1:18" ht="15.75" thickBot="1">
      <c r="A44" s="674"/>
      <c r="B44" s="677"/>
      <c r="C44" s="677"/>
      <c r="D44" s="111" t="s">
        <v>58</v>
      </c>
      <c r="E44" s="104">
        <v>16</v>
      </c>
      <c r="F44" s="24"/>
      <c r="G44" s="316">
        <f>SUM(E42:E44)</f>
        <v>30</v>
      </c>
      <c r="O44" s="8"/>
      <c r="P44" s="8"/>
      <c r="Q44" s="8"/>
      <c r="R44" s="8"/>
    </row>
    <row r="45" spans="1:7" ht="15">
      <c r="A45" s="672" t="s">
        <v>11</v>
      </c>
      <c r="B45" s="675" t="s">
        <v>71</v>
      </c>
      <c r="C45" s="675" t="s">
        <v>128</v>
      </c>
      <c r="D45" s="113" t="s">
        <v>275</v>
      </c>
      <c r="E45" s="114">
        <v>18</v>
      </c>
      <c r="F45" s="113"/>
      <c r="G45" s="317"/>
    </row>
    <row r="46" spans="1:7" ht="15.75" thickBot="1">
      <c r="A46" s="674"/>
      <c r="B46" s="677"/>
      <c r="C46" s="707"/>
      <c r="D46" s="221" t="s">
        <v>402</v>
      </c>
      <c r="E46" s="60">
        <v>12</v>
      </c>
      <c r="F46" s="284">
        <v>1</v>
      </c>
      <c r="G46" s="316">
        <f>SUM(E45:E46)</f>
        <v>30</v>
      </c>
    </row>
    <row r="47" spans="1:7" ht="15">
      <c r="A47" s="673" t="s">
        <v>23</v>
      </c>
      <c r="B47" s="676" t="s">
        <v>110</v>
      </c>
      <c r="C47" s="676" t="s">
        <v>204</v>
      </c>
      <c r="D47" s="153" t="s">
        <v>59</v>
      </c>
      <c r="E47" s="245">
        <v>15</v>
      </c>
      <c r="F47" s="153"/>
      <c r="G47" s="318"/>
    </row>
    <row r="48" spans="1:7" ht="15.75" thickBot="1">
      <c r="A48" s="674"/>
      <c r="B48" s="677"/>
      <c r="C48" s="677"/>
      <c r="D48" s="24" t="s">
        <v>72</v>
      </c>
      <c r="E48" s="104">
        <v>12</v>
      </c>
      <c r="F48" s="24"/>
      <c r="G48" s="316">
        <f>SUM(E47:E48)</f>
        <v>27</v>
      </c>
    </row>
    <row r="49" spans="1:7" ht="22.5" customHeight="1" thickBot="1">
      <c r="A49" s="249" t="s">
        <v>21</v>
      </c>
      <c r="B49" s="250" t="s">
        <v>72</v>
      </c>
      <c r="C49" s="250" t="s">
        <v>137</v>
      </c>
      <c r="D49" s="348" t="s">
        <v>399</v>
      </c>
      <c r="E49" s="349">
        <v>26</v>
      </c>
      <c r="F49" s="25"/>
      <c r="G49" s="350">
        <f>E49</f>
        <v>26</v>
      </c>
    </row>
    <row r="50" spans="1:7" s="303" customFormat="1" ht="15">
      <c r="A50" s="673" t="s">
        <v>22</v>
      </c>
      <c r="B50" s="676" t="s">
        <v>73</v>
      </c>
      <c r="C50" s="676" t="s">
        <v>129</v>
      </c>
      <c r="D50" s="154" t="s">
        <v>370</v>
      </c>
      <c r="E50" s="154">
        <v>10</v>
      </c>
      <c r="F50" s="80"/>
      <c r="G50" s="322"/>
    </row>
    <row r="51" spans="1:7" ht="15.75" thickBot="1">
      <c r="A51" s="674"/>
      <c r="B51" s="677"/>
      <c r="C51" s="677"/>
      <c r="D51" s="24" t="s">
        <v>110</v>
      </c>
      <c r="E51" s="24">
        <v>30</v>
      </c>
      <c r="F51" s="24">
        <v>1</v>
      </c>
      <c r="G51" s="316">
        <f>SUM(E50:E51)</f>
        <v>40</v>
      </c>
    </row>
    <row r="52" spans="5:7" ht="15">
      <c r="E52">
        <f>SUM(E3:E51)</f>
        <v>676</v>
      </c>
      <c r="G52">
        <f>SUM(G3:G51)</f>
        <v>676</v>
      </c>
    </row>
  </sheetData>
  <sheetProtection/>
  <mergeCells count="51">
    <mergeCell ref="B8:B11"/>
    <mergeCell ref="C8:C11"/>
    <mergeCell ref="B45:B46"/>
    <mergeCell ref="C45:C46"/>
    <mergeCell ref="A45:A46"/>
    <mergeCell ref="A38:A40"/>
    <mergeCell ref="B38:B40"/>
    <mergeCell ref="C38:C40"/>
    <mergeCell ref="A42:A44"/>
    <mergeCell ref="B42:B44"/>
    <mergeCell ref="A50:A51"/>
    <mergeCell ref="B50:B51"/>
    <mergeCell ref="C50:C51"/>
    <mergeCell ref="A47:A48"/>
    <mergeCell ref="B47:B48"/>
    <mergeCell ref="C47:C48"/>
    <mergeCell ref="C42:C44"/>
    <mergeCell ref="A32:A34"/>
    <mergeCell ref="B32:B34"/>
    <mergeCell ref="C32:C34"/>
    <mergeCell ref="A36:A37"/>
    <mergeCell ref="B36:B37"/>
    <mergeCell ref="C36:C37"/>
    <mergeCell ref="A27:A29"/>
    <mergeCell ref="B27:B29"/>
    <mergeCell ref="C27:C29"/>
    <mergeCell ref="A30:A31"/>
    <mergeCell ref="B30:B31"/>
    <mergeCell ref="C30:C31"/>
    <mergeCell ref="A21:A23"/>
    <mergeCell ref="B21:B23"/>
    <mergeCell ref="C21:C23"/>
    <mergeCell ref="A24:A26"/>
    <mergeCell ref="B24:B26"/>
    <mergeCell ref="C24:C26"/>
    <mergeCell ref="A16:A18"/>
    <mergeCell ref="B16:B18"/>
    <mergeCell ref="C16:C18"/>
    <mergeCell ref="A19:A20"/>
    <mergeCell ref="B19:B20"/>
    <mergeCell ref="C19:C20"/>
    <mergeCell ref="A3:A7"/>
    <mergeCell ref="B3:B7"/>
    <mergeCell ref="C3:C7"/>
    <mergeCell ref="A14:A15"/>
    <mergeCell ref="B14:B15"/>
    <mergeCell ref="C14:C15"/>
    <mergeCell ref="A12:A13"/>
    <mergeCell ref="B12:B13"/>
    <mergeCell ref="C12:C13"/>
    <mergeCell ref="A8:A11"/>
  </mergeCells>
  <printOptions/>
  <pageMargins left="0.7" right="0.7" top="0.75" bottom="0.75" header="0.3" footer="0.3"/>
  <pageSetup horizontalDpi="300" verticalDpi="3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I33"/>
  <sheetViews>
    <sheetView zoomScalePageLayoutView="0" workbookViewId="0" topLeftCell="A1">
      <selection activeCell="E3" sqref="E3"/>
    </sheetView>
  </sheetViews>
  <sheetFormatPr defaultColWidth="9.140625" defaultRowHeight="15"/>
  <cols>
    <col min="2" max="2" width="18.28125" style="0" customWidth="1"/>
    <col min="3" max="3" width="21.00390625" style="0" customWidth="1"/>
  </cols>
  <sheetData>
    <row r="2" spans="1:4" ht="19.5" thickBot="1">
      <c r="A2" s="5" t="s">
        <v>422</v>
      </c>
      <c r="B2" s="5"/>
      <c r="C2" s="5"/>
      <c r="D2" s="177"/>
    </row>
    <row r="3" spans="1:6" ht="45.75" thickBot="1">
      <c r="A3" s="81" t="s">
        <v>141</v>
      </c>
      <c r="B3" s="82" t="s">
        <v>140</v>
      </c>
      <c r="C3" s="82" t="s">
        <v>142</v>
      </c>
      <c r="D3" s="82" t="s">
        <v>90</v>
      </c>
      <c r="E3" s="98" t="s">
        <v>465</v>
      </c>
      <c r="F3" s="83" t="s">
        <v>254</v>
      </c>
    </row>
    <row r="4" spans="1:6" ht="15">
      <c r="A4" s="681">
        <v>415</v>
      </c>
      <c r="B4" s="633" t="s">
        <v>239</v>
      </c>
      <c r="C4" s="113" t="s">
        <v>87</v>
      </c>
      <c r="D4" s="176">
        <v>21</v>
      </c>
      <c r="E4" s="54"/>
      <c r="F4" s="79"/>
    </row>
    <row r="5" spans="1:6" ht="15">
      <c r="A5" s="685"/>
      <c r="B5" s="628"/>
      <c r="C5" s="45" t="s">
        <v>85</v>
      </c>
      <c r="D5" s="27">
        <v>5</v>
      </c>
      <c r="E5" s="48"/>
      <c r="F5" s="75"/>
    </row>
    <row r="6" spans="1:6" ht="15">
      <c r="A6" s="685"/>
      <c r="B6" s="628"/>
      <c r="C6" s="45" t="s">
        <v>81</v>
      </c>
      <c r="D6" s="27">
        <v>3</v>
      </c>
      <c r="E6" s="304"/>
      <c r="F6" s="463"/>
    </row>
    <row r="7" spans="1:6" ht="15">
      <c r="A7" s="685"/>
      <c r="B7" s="628"/>
      <c r="C7" s="45" t="s">
        <v>37</v>
      </c>
      <c r="D7" s="27">
        <v>5</v>
      </c>
      <c r="E7" s="34"/>
      <c r="F7" s="39"/>
    </row>
    <row r="8" spans="1:6" ht="15">
      <c r="A8" s="694"/>
      <c r="B8" s="628"/>
      <c r="C8" s="45" t="s">
        <v>84</v>
      </c>
      <c r="D8" s="27">
        <v>5</v>
      </c>
      <c r="E8" s="34"/>
      <c r="F8" s="39"/>
    </row>
    <row r="9" spans="1:6" ht="15.75" thickBot="1">
      <c r="A9" s="696"/>
      <c r="B9" s="628"/>
      <c r="C9" s="24" t="s">
        <v>207</v>
      </c>
      <c r="D9" s="86">
        <v>6</v>
      </c>
      <c r="E9" s="60"/>
      <c r="F9" s="62">
        <f>SUM(D4:D9)</f>
        <v>45</v>
      </c>
    </row>
    <row r="10" spans="1:6" ht="15">
      <c r="A10" s="681">
        <v>418</v>
      </c>
      <c r="B10" s="633" t="s">
        <v>318</v>
      </c>
      <c r="C10" s="23" t="s">
        <v>29</v>
      </c>
      <c r="D10" s="85">
        <v>12</v>
      </c>
      <c r="E10" s="342"/>
      <c r="F10" s="79"/>
    </row>
    <row r="11" spans="1:6" ht="15">
      <c r="A11" s="694"/>
      <c r="B11" s="628"/>
      <c r="C11" s="45" t="s">
        <v>74</v>
      </c>
      <c r="D11" s="27">
        <v>11</v>
      </c>
      <c r="E11" s="34"/>
      <c r="F11" s="39"/>
    </row>
    <row r="12" spans="1:6" ht="15">
      <c r="A12" s="694"/>
      <c r="B12" s="628"/>
      <c r="C12" s="45" t="s">
        <v>33</v>
      </c>
      <c r="D12" s="27">
        <v>3</v>
      </c>
      <c r="E12" s="34"/>
      <c r="F12" s="39"/>
    </row>
    <row r="13" spans="1:6" ht="15">
      <c r="A13" s="694"/>
      <c r="B13" s="628"/>
      <c r="C13" s="45" t="s">
        <v>76</v>
      </c>
      <c r="D13" s="27">
        <v>7</v>
      </c>
      <c r="E13" s="343"/>
      <c r="F13" s="39"/>
    </row>
    <row r="14" spans="1:6" ht="15">
      <c r="A14" s="694"/>
      <c r="B14" s="628"/>
      <c r="C14" s="78" t="s">
        <v>39</v>
      </c>
      <c r="D14" s="155">
        <v>5</v>
      </c>
      <c r="E14" s="34"/>
      <c r="F14" s="39"/>
    </row>
    <row r="15" spans="1:8" ht="15.75" thickBot="1">
      <c r="A15" s="695"/>
      <c r="B15" s="629"/>
      <c r="C15" s="24" t="s">
        <v>53</v>
      </c>
      <c r="D15" s="86">
        <v>7</v>
      </c>
      <c r="E15" s="60"/>
      <c r="F15" s="62">
        <f>SUM(D10:D15)</f>
        <v>45</v>
      </c>
      <c r="H15" s="8"/>
    </row>
    <row r="16" spans="1:9" ht="15">
      <c r="A16" s="681">
        <v>421</v>
      </c>
      <c r="B16" s="633" t="s">
        <v>240</v>
      </c>
      <c r="C16" s="23" t="s">
        <v>27</v>
      </c>
      <c r="D16" s="85">
        <v>4</v>
      </c>
      <c r="E16" s="299"/>
      <c r="F16" s="143"/>
      <c r="H16" s="8"/>
      <c r="I16" s="8"/>
    </row>
    <row r="17" spans="1:9" ht="15">
      <c r="A17" s="694"/>
      <c r="B17" s="628"/>
      <c r="C17" s="80" t="s">
        <v>320</v>
      </c>
      <c r="D17" s="154">
        <v>24</v>
      </c>
      <c r="E17" s="343"/>
      <c r="F17" s="39"/>
      <c r="H17" s="8"/>
      <c r="I17" s="35"/>
    </row>
    <row r="18" spans="1:9" ht="15.75" thickBot="1">
      <c r="A18" s="695"/>
      <c r="B18" s="629"/>
      <c r="C18" s="111" t="s">
        <v>88</v>
      </c>
      <c r="D18" s="464">
        <v>17</v>
      </c>
      <c r="E18" s="341"/>
      <c r="F18" s="115">
        <f>SUM(D16:D18)</f>
        <v>45</v>
      </c>
      <c r="H18" s="8"/>
      <c r="I18" s="35"/>
    </row>
    <row r="19" spans="1:9" ht="15">
      <c r="A19" s="656">
        <v>429</v>
      </c>
      <c r="B19" s="633" t="s">
        <v>242</v>
      </c>
      <c r="C19" s="113" t="s">
        <v>94</v>
      </c>
      <c r="D19" s="176">
        <v>10</v>
      </c>
      <c r="E19" s="342"/>
      <c r="F19" s="79"/>
      <c r="H19" s="8"/>
      <c r="I19" s="8"/>
    </row>
    <row r="20" spans="1:9" ht="15">
      <c r="A20" s="657"/>
      <c r="B20" s="628"/>
      <c r="C20" s="45" t="s">
        <v>32</v>
      </c>
      <c r="D20" s="27">
        <v>16</v>
      </c>
      <c r="E20" s="343"/>
      <c r="F20" s="39"/>
      <c r="H20" s="8"/>
      <c r="I20" s="35"/>
    </row>
    <row r="21" spans="1:9" ht="15">
      <c r="A21" s="657"/>
      <c r="B21" s="628"/>
      <c r="C21" s="45" t="s">
        <v>97</v>
      </c>
      <c r="D21" s="27">
        <v>5</v>
      </c>
      <c r="E21" s="343"/>
      <c r="F21" s="39"/>
      <c r="H21" s="8"/>
      <c r="I21" s="8"/>
    </row>
    <row r="22" spans="1:9" ht="15">
      <c r="A22" s="657"/>
      <c r="B22" s="628"/>
      <c r="C22" s="45" t="s">
        <v>44</v>
      </c>
      <c r="D22" s="27">
        <v>2</v>
      </c>
      <c r="E22" s="346"/>
      <c r="F22" s="74"/>
      <c r="H22" s="8"/>
      <c r="I22" s="8"/>
    </row>
    <row r="23" spans="1:6" ht="15">
      <c r="A23" s="657"/>
      <c r="B23" s="628"/>
      <c r="C23" s="45" t="s">
        <v>48</v>
      </c>
      <c r="D23" s="27">
        <v>4</v>
      </c>
      <c r="E23" s="346"/>
      <c r="F23" s="74"/>
    </row>
    <row r="24" spans="1:6" ht="15">
      <c r="A24" s="657"/>
      <c r="B24" s="628"/>
      <c r="C24" s="45" t="s">
        <v>49</v>
      </c>
      <c r="D24" s="27">
        <v>8</v>
      </c>
      <c r="E24" s="219"/>
      <c r="F24" s="39"/>
    </row>
    <row r="25" spans="1:6" ht="15">
      <c r="A25" s="657"/>
      <c r="B25" s="628"/>
      <c r="C25" s="45" t="s">
        <v>52</v>
      </c>
      <c r="D25" s="27">
        <v>5</v>
      </c>
      <c r="E25" s="219"/>
      <c r="F25" s="39"/>
    </row>
    <row r="26" spans="1:6" ht="15">
      <c r="A26" s="657"/>
      <c r="B26" s="628"/>
      <c r="C26" s="78" t="s">
        <v>54</v>
      </c>
      <c r="D26" s="155">
        <v>2</v>
      </c>
      <c r="E26" s="219"/>
      <c r="F26" s="39"/>
    </row>
    <row r="27" spans="1:6" ht="15.75" thickBot="1">
      <c r="A27" s="658"/>
      <c r="B27" s="629"/>
      <c r="C27" s="24" t="s">
        <v>117</v>
      </c>
      <c r="D27" s="86">
        <v>8</v>
      </c>
      <c r="E27" s="122"/>
      <c r="F27" s="62">
        <f>SUM(D19:D27)</f>
        <v>60</v>
      </c>
    </row>
    <row r="28" spans="1:6" ht="15">
      <c r="A28" s="681">
        <v>430</v>
      </c>
      <c r="B28" s="633" t="s">
        <v>319</v>
      </c>
      <c r="C28" s="113" t="s">
        <v>34</v>
      </c>
      <c r="D28" s="176">
        <v>9</v>
      </c>
      <c r="E28" s="123"/>
      <c r="F28" s="79"/>
    </row>
    <row r="29" spans="1:6" ht="15">
      <c r="A29" s="685"/>
      <c r="B29" s="628"/>
      <c r="C29" s="45" t="s">
        <v>321</v>
      </c>
      <c r="D29" s="27">
        <v>28</v>
      </c>
      <c r="E29" s="34"/>
      <c r="F29" s="39"/>
    </row>
    <row r="30" spans="1:6" ht="15">
      <c r="A30" s="685"/>
      <c r="B30" s="628"/>
      <c r="C30" s="45" t="s">
        <v>40</v>
      </c>
      <c r="D30" s="27">
        <v>11</v>
      </c>
      <c r="E30" s="34"/>
      <c r="F30" s="39"/>
    </row>
    <row r="31" spans="1:6" ht="15">
      <c r="A31" s="685"/>
      <c r="B31" s="628"/>
      <c r="C31" s="45" t="s">
        <v>47</v>
      </c>
      <c r="D31" s="27">
        <v>3</v>
      </c>
      <c r="E31" s="34"/>
      <c r="F31" s="39"/>
    </row>
    <row r="32" spans="1:6" ht="15.75" thickBot="1">
      <c r="A32" s="658"/>
      <c r="B32" s="629"/>
      <c r="C32" s="24" t="s">
        <v>50</v>
      </c>
      <c r="D32" s="86">
        <v>9</v>
      </c>
      <c r="E32" s="60"/>
      <c r="F32" s="62">
        <f>SUM(D28:D32)</f>
        <v>60</v>
      </c>
    </row>
    <row r="33" spans="4:6" ht="15">
      <c r="D33" s="303">
        <f>SUM(D4:D32)</f>
        <v>255</v>
      </c>
      <c r="E33" s="303"/>
      <c r="F33">
        <f>SUM(F4:F32)</f>
        <v>255</v>
      </c>
    </row>
  </sheetData>
  <sheetProtection/>
  <mergeCells count="10">
    <mergeCell ref="A19:A27"/>
    <mergeCell ref="B19:B27"/>
    <mergeCell ref="A28:A32"/>
    <mergeCell ref="B28:B32"/>
    <mergeCell ref="A4:A9"/>
    <mergeCell ref="B4:B9"/>
    <mergeCell ref="A10:A15"/>
    <mergeCell ref="B10:B15"/>
    <mergeCell ref="A16:A18"/>
    <mergeCell ref="B16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K60"/>
  <sheetViews>
    <sheetView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10.28125" style="0" customWidth="1"/>
    <col min="2" max="2" width="17.7109375" style="0" customWidth="1"/>
    <col min="3" max="3" width="28.28125" style="0" customWidth="1"/>
    <col min="6" max="6" width="10.28125" style="0" customWidth="1"/>
  </cols>
  <sheetData>
    <row r="1" spans="1:3" ht="19.5" thickBot="1">
      <c r="A1" s="462" t="s">
        <v>274</v>
      </c>
      <c r="B1" s="462"/>
      <c r="C1" s="5"/>
    </row>
    <row r="2" spans="1:6" ht="42.75" customHeight="1" thickBot="1">
      <c r="A2" s="271" t="s">
        <v>141</v>
      </c>
      <c r="B2" s="98" t="s">
        <v>140</v>
      </c>
      <c r="C2" s="98" t="s">
        <v>138</v>
      </c>
      <c r="D2" s="98" t="s">
        <v>90</v>
      </c>
      <c r="E2" s="98" t="s">
        <v>465</v>
      </c>
      <c r="F2" s="120" t="s">
        <v>254</v>
      </c>
    </row>
    <row r="3" spans="1:6" ht="15">
      <c r="A3" s="681">
        <v>415</v>
      </c>
      <c r="B3" s="633" t="s">
        <v>239</v>
      </c>
      <c r="C3" s="113" t="s">
        <v>87</v>
      </c>
      <c r="D3" s="113">
        <v>34</v>
      </c>
      <c r="E3" s="66"/>
      <c r="F3" s="79"/>
    </row>
    <row r="4" spans="1:6" ht="15">
      <c r="A4" s="685"/>
      <c r="B4" s="628"/>
      <c r="C4" s="45" t="s">
        <v>114</v>
      </c>
      <c r="D4" s="45">
        <v>7</v>
      </c>
      <c r="E4" s="217"/>
      <c r="F4" s="39"/>
    </row>
    <row r="5" spans="1:6" ht="15">
      <c r="A5" s="685"/>
      <c r="B5" s="628"/>
      <c r="C5" s="45" t="s">
        <v>30</v>
      </c>
      <c r="D5" s="45">
        <v>9</v>
      </c>
      <c r="E5" s="217"/>
      <c r="F5" s="39"/>
    </row>
    <row r="6" spans="1:6" ht="15">
      <c r="A6" s="657"/>
      <c r="B6" s="628"/>
      <c r="C6" s="45" t="s">
        <v>85</v>
      </c>
      <c r="D6" s="45">
        <v>23</v>
      </c>
      <c r="E6" s="220"/>
      <c r="F6" s="74"/>
    </row>
    <row r="7" spans="1:6" ht="15.75" thickBot="1">
      <c r="A7" s="657"/>
      <c r="B7" s="629"/>
      <c r="C7" s="45" t="s">
        <v>88</v>
      </c>
      <c r="D7" s="45">
        <v>12</v>
      </c>
      <c r="E7" s="220"/>
      <c r="F7" s="74">
        <f>SUM(D3:D7)</f>
        <v>85</v>
      </c>
    </row>
    <row r="8" spans="1:6" ht="12" customHeight="1">
      <c r="A8" s="720">
        <v>416</v>
      </c>
      <c r="B8" s="714" t="s">
        <v>277</v>
      </c>
      <c r="C8" s="113" t="s">
        <v>26</v>
      </c>
      <c r="D8" s="113">
        <v>42</v>
      </c>
      <c r="E8" s="273"/>
      <c r="F8" s="143"/>
    </row>
    <row r="9" spans="1:6" ht="12" customHeight="1">
      <c r="A9" s="710"/>
      <c r="B9" s="715"/>
      <c r="C9" s="45" t="s">
        <v>29</v>
      </c>
      <c r="D9" s="45">
        <v>27</v>
      </c>
      <c r="E9" s="276"/>
      <c r="F9" s="39"/>
    </row>
    <row r="10" spans="1:6" ht="12" customHeight="1">
      <c r="A10" s="721"/>
      <c r="B10" s="715"/>
      <c r="C10" s="17" t="s">
        <v>228</v>
      </c>
      <c r="D10" s="17">
        <v>5</v>
      </c>
      <c r="E10" s="276"/>
      <c r="F10" s="39"/>
    </row>
    <row r="11" spans="1:6" ht="15" customHeight="1">
      <c r="A11" s="712"/>
      <c r="B11" s="715"/>
      <c r="C11" s="45" t="s">
        <v>101</v>
      </c>
      <c r="D11" s="45">
        <v>15</v>
      </c>
      <c r="E11" s="276"/>
      <c r="F11" s="39"/>
    </row>
    <row r="12" spans="1:11" ht="15" customHeight="1" thickBot="1">
      <c r="A12" s="712"/>
      <c r="B12" s="716"/>
      <c r="C12" s="45" t="s">
        <v>40</v>
      </c>
      <c r="D12" s="45">
        <v>58</v>
      </c>
      <c r="E12" s="279"/>
      <c r="F12" s="62">
        <f>SUM(D8:D12)</f>
        <v>147</v>
      </c>
      <c r="J12" s="35"/>
      <c r="K12" s="35"/>
    </row>
    <row r="13" spans="1:6" ht="13.5" customHeight="1">
      <c r="A13" s="656">
        <v>422</v>
      </c>
      <c r="B13" s="717" t="s">
        <v>280</v>
      </c>
      <c r="C13" s="23" t="s">
        <v>34</v>
      </c>
      <c r="D13" s="23">
        <v>56</v>
      </c>
      <c r="E13" s="116"/>
      <c r="F13" s="79"/>
    </row>
    <row r="14" spans="1:6" ht="15" customHeight="1">
      <c r="A14" s="657"/>
      <c r="B14" s="708"/>
      <c r="C14" s="45" t="s">
        <v>76</v>
      </c>
      <c r="D14" s="45">
        <v>11</v>
      </c>
      <c r="E14" s="159"/>
      <c r="F14" s="39"/>
    </row>
    <row r="15" spans="1:6" ht="15" customHeight="1">
      <c r="A15" s="657"/>
      <c r="B15" s="708"/>
      <c r="C15" s="45" t="s">
        <v>41</v>
      </c>
      <c r="D15" s="45">
        <v>6</v>
      </c>
      <c r="E15" s="159"/>
      <c r="F15" s="39"/>
    </row>
    <row r="16" spans="1:6" ht="13.5" customHeight="1">
      <c r="A16" s="657"/>
      <c r="B16" s="708"/>
      <c r="C16" s="45" t="s">
        <v>45</v>
      </c>
      <c r="D16" s="45">
        <v>22</v>
      </c>
      <c r="E16" s="159">
        <v>1</v>
      </c>
      <c r="F16" s="39"/>
    </row>
    <row r="17" spans="1:11" ht="13.5" customHeight="1">
      <c r="A17" s="657"/>
      <c r="B17" s="708"/>
      <c r="C17" s="45" t="s">
        <v>53</v>
      </c>
      <c r="D17" s="45">
        <v>32</v>
      </c>
      <c r="E17" s="159"/>
      <c r="F17" s="39"/>
      <c r="H17" s="8"/>
      <c r="I17" s="8"/>
      <c r="J17" s="8"/>
      <c r="K17" s="8"/>
    </row>
    <row r="18" spans="1:11" ht="13.5" customHeight="1">
      <c r="A18" s="657"/>
      <c r="B18" s="708"/>
      <c r="C18" s="45" t="s">
        <v>131</v>
      </c>
      <c r="D18" s="45">
        <v>7</v>
      </c>
      <c r="E18" s="279"/>
      <c r="F18" s="39"/>
      <c r="H18" s="8"/>
      <c r="I18" s="8"/>
      <c r="J18" s="8"/>
      <c r="K18" s="8"/>
    </row>
    <row r="19" spans="1:11" ht="16.5" customHeight="1" thickBot="1">
      <c r="A19" s="658"/>
      <c r="B19" s="709"/>
      <c r="C19" s="111" t="s">
        <v>276</v>
      </c>
      <c r="D19" s="111">
        <v>1</v>
      </c>
      <c r="E19" s="117"/>
      <c r="F19" s="175">
        <f>SUM(D13:D19)</f>
        <v>135</v>
      </c>
      <c r="H19" s="84"/>
      <c r="I19" s="14"/>
      <c r="J19" s="14"/>
      <c r="K19" s="8"/>
    </row>
    <row r="20" spans="1:11" ht="12" customHeight="1">
      <c r="A20" s="688">
        <v>421</v>
      </c>
      <c r="B20" s="717" t="s">
        <v>258</v>
      </c>
      <c r="C20" s="80" t="s">
        <v>31</v>
      </c>
      <c r="D20" s="80">
        <v>3</v>
      </c>
      <c r="E20" s="157"/>
      <c r="F20" s="77"/>
      <c r="H20" s="8"/>
      <c r="I20" s="8"/>
      <c r="J20" s="8"/>
      <c r="K20" s="8"/>
    </row>
    <row r="21" spans="1:9" ht="12" customHeight="1">
      <c r="A21" s="718"/>
      <c r="B21" s="708"/>
      <c r="C21" s="28" t="s">
        <v>32</v>
      </c>
      <c r="D21" s="28">
        <v>11</v>
      </c>
      <c r="E21" s="158"/>
      <c r="F21" s="1"/>
      <c r="H21" s="8"/>
      <c r="I21" s="8"/>
    </row>
    <row r="22" spans="1:6" ht="12" customHeight="1">
      <c r="A22" s="718"/>
      <c r="B22" s="708"/>
      <c r="C22" s="45" t="s">
        <v>35</v>
      </c>
      <c r="D22" s="45">
        <v>6</v>
      </c>
      <c r="E22" s="156"/>
      <c r="F22" s="39"/>
    </row>
    <row r="23" spans="1:6" ht="12" customHeight="1">
      <c r="A23" s="718"/>
      <c r="B23" s="708"/>
      <c r="C23" s="45" t="s">
        <v>37</v>
      </c>
      <c r="D23" s="45">
        <v>21</v>
      </c>
      <c r="E23" s="43">
        <v>1</v>
      </c>
      <c r="F23" s="39"/>
    </row>
    <row r="24" spans="1:6" ht="12" customHeight="1">
      <c r="A24" s="718"/>
      <c r="B24" s="708"/>
      <c r="C24" s="45" t="s">
        <v>79</v>
      </c>
      <c r="D24" s="45">
        <v>46</v>
      </c>
      <c r="E24" s="276"/>
      <c r="F24" s="39"/>
    </row>
    <row r="25" spans="1:10" ht="12" customHeight="1" thickBot="1">
      <c r="A25" s="719"/>
      <c r="B25" s="709"/>
      <c r="C25" s="111" t="s">
        <v>80</v>
      </c>
      <c r="D25" s="111">
        <v>3</v>
      </c>
      <c r="E25" s="117"/>
      <c r="F25" s="59">
        <f>SUM(D20:D25)</f>
        <v>90</v>
      </c>
      <c r="I25" s="14"/>
      <c r="J25" s="14"/>
    </row>
    <row r="26" spans="1:6" ht="12" customHeight="1">
      <c r="A26" s="710">
        <v>423</v>
      </c>
      <c r="B26" s="714" t="s">
        <v>256</v>
      </c>
      <c r="C26" s="80" t="s">
        <v>83</v>
      </c>
      <c r="D26" s="80">
        <v>16</v>
      </c>
      <c r="E26" s="288"/>
      <c r="F26" s="75"/>
    </row>
    <row r="27" spans="1:6" ht="12" customHeight="1">
      <c r="A27" s="711"/>
      <c r="B27" s="715"/>
      <c r="C27" s="45" t="s">
        <v>27</v>
      </c>
      <c r="D27" s="45">
        <v>29</v>
      </c>
      <c r="E27" s="156"/>
      <c r="F27" s="39"/>
    </row>
    <row r="28" spans="1:6" ht="12" customHeight="1">
      <c r="A28" s="711"/>
      <c r="B28" s="715"/>
      <c r="C28" s="45" t="s">
        <v>93</v>
      </c>
      <c r="D28" s="45">
        <v>10</v>
      </c>
      <c r="E28" s="156"/>
      <c r="F28" s="39"/>
    </row>
    <row r="29" spans="1:6" ht="12" customHeight="1">
      <c r="A29" s="711"/>
      <c r="B29" s="715"/>
      <c r="C29" s="45" t="s">
        <v>81</v>
      </c>
      <c r="D29" s="45">
        <v>4</v>
      </c>
      <c r="E29" s="156"/>
      <c r="F29" s="39"/>
    </row>
    <row r="30" spans="1:6" ht="12" customHeight="1">
      <c r="A30" s="711"/>
      <c r="B30" s="715"/>
      <c r="C30" s="45" t="s">
        <v>86</v>
      </c>
      <c r="D30" s="45">
        <v>23</v>
      </c>
      <c r="E30" s="276"/>
      <c r="F30" s="39"/>
    </row>
    <row r="31" spans="1:6" ht="12" customHeight="1">
      <c r="A31" s="711"/>
      <c r="B31" s="715"/>
      <c r="C31" s="45" t="s">
        <v>43</v>
      </c>
      <c r="D31" s="45">
        <v>10</v>
      </c>
      <c r="E31" s="156"/>
      <c r="F31" s="39"/>
    </row>
    <row r="32" spans="1:6" ht="12" customHeight="1">
      <c r="A32" s="711"/>
      <c r="B32" s="715"/>
      <c r="C32" s="45" t="s">
        <v>82</v>
      </c>
      <c r="D32" s="45">
        <v>16</v>
      </c>
      <c r="E32" s="156"/>
      <c r="F32" s="39"/>
    </row>
    <row r="33" spans="1:6" ht="12" customHeight="1">
      <c r="A33" s="711"/>
      <c r="B33" s="715"/>
      <c r="C33" s="45" t="s">
        <v>113</v>
      </c>
      <c r="D33" s="45">
        <v>8</v>
      </c>
      <c r="E33" s="156"/>
      <c r="F33" s="39"/>
    </row>
    <row r="34" spans="1:6" ht="12" customHeight="1">
      <c r="A34" s="711"/>
      <c r="B34" s="715"/>
      <c r="C34" s="45" t="s">
        <v>271</v>
      </c>
      <c r="D34" s="45">
        <v>6</v>
      </c>
      <c r="E34" s="156"/>
      <c r="F34" s="39"/>
    </row>
    <row r="35" spans="1:6" ht="12" customHeight="1">
      <c r="A35" s="712"/>
      <c r="B35" s="715"/>
      <c r="C35" s="45" t="s">
        <v>238</v>
      </c>
      <c r="D35" s="45">
        <v>4</v>
      </c>
      <c r="E35" s="279"/>
      <c r="F35" s="74"/>
    </row>
    <row r="36" spans="1:6" ht="12" customHeight="1" thickBot="1">
      <c r="A36" s="713"/>
      <c r="B36" s="716"/>
      <c r="C36" s="24" t="s">
        <v>99</v>
      </c>
      <c r="D36" s="24">
        <v>8</v>
      </c>
      <c r="E36" s="117"/>
      <c r="F36" s="62">
        <f>SUM(D26:D36)</f>
        <v>134</v>
      </c>
    </row>
    <row r="37" spans="1:6" ht="12" customHeight="1">
      <c r="A37" s="685">
        <v>425</v>
      </c>
      <c r="B37" s="717" t="s">
        <v>281</v>
      </c>
      <c r="C37" s="45" t="s">
        <v>33</v>
      </c>
      <c r="D37" s="45">
        <v>1</v>
      </c>
      <c r="E37" s="47"/>
      <c r="F37" s="75"/>
    </row>
    <row r="38" spans="1:6" ht="12" customHeight="1">
      <c r="A38" s="685"/>
      <c r="B38" s="708"/>
      <c r="C38" s="45" t="s">
        <v>36</v>
      </c>
      <c r="D38" s="45">
        <v>18</v>
      </c>
      <c r="E38" s="47">
        <v>1</v>
      </c>
      <c r="F38" s="75"/>
    </row>
    <row r="39" spans="1:6" ht="12" customHeight="1">
      <c r="A39" s="685"/>
      <c r="B39" s="708"/>
      <c r="C39" s="45" t="s">
        <v>50</v>
      </c>
      <c r="D39" s="45">
        <v>37</v>
      </c>
      <c r="E39" s="47"/>
      <c r="F39" s="75"/>
    </row>
    <row r="40" spans="1:6" ht="12" customHeight="1">
      <c r="A40" s="685"/>
      <c r="B40" s="708"/>
      <c r="C40" s="45" t="s">
        <v>98</v>
      </c>
      <c r="D40" s="45">
        <v>18</v>
      </c>
      <c r="E40" s="47"/>
      <c r="F40" s="75"/>
    </row>
    <row r="41" spans="1:6" ht="12" customHeight="1" thickBot="1">
      <c r="A41" s="685"/>
      <c r="B41" s="709"/>
      <c r="C41" s="153" t="s">
        <v>55</v>
      </c>
      <c r="D41" s="153">
        <v>44</v>
      </c>
      <c r="E41" s="47"/>
      <c r="F41" s="145">
        <f>SUM(D37:D41)</f>
        <v>118</v>
      </c>
    </row>
    <row r="42" spans="1:6" ht="12" customHeight="1">
      <c r="A42" s="681">
        <v>429</v>
      </c>
      <c r="B42" s="717" t="s">
        <v>282</v>
      </c>
      <c r="C42" s="23" t="s">
        <v>78</v>
      </c>
      <c r="D42" s="23">
        <v>11</v>
      </c>
      <c r="E42" s="116"/>
      <c r="F42" s="79"/>
    </row>
    <row r="43" spans="1:6" ht="12" customHeight="1">
      <c r="A43" s="694"/>
      <c r="B43" s="708"/>
      <c r="C43" s="45" t="s">
        <v>38</v>
      </c>
      <c r="D43" s="45">
        <v>39</v>
      </c>
      <c r="E43" s="159"/>
      <c r="F43" s="39"/>
    </row>
    <row r="44" spans="1:6" ht="12" customHeight="1">
      <c r="A44" s="694"/>
      <c r="B44" s="708"/>
      <c r="C44" s="45" t="s">
        <v>97</v>
      </c>
      <c r="D44" s="45">
        <v>1</v>
      </c>
      <c r="E44" s="159"/>
      <c r="F44" s="39"/>
    </row>
    <row r="45" spans="1:6" ht="12" customHeight="1">
      <c r="A45" s="696"/>
      <c r="B45" s="708"/>
      <c r="C45" s="45" t="s">
        <v>44</v>
      </c>
      <c r="D45" s="45">
        <v>9</v>
      </c>
      <c r="E45" s="46"/>
      <c r="F45" s="74"/>
    </row>
    <row r="46" spans="1:6" ht="12" customHeight="1" thickBot="1">
      <c r="A46" s="696"/>
      <c r="B46" s="709"/>
      <c r="C46" s="45" t="s">
        <v>54</v>
      </c>
      <c r="D46" s="45">
        <v>11</v>
      </c>
      <c r="E46" s="46"/>
      <c r="F46" s="74">
        <f>SUM(D42:D46)</f>
        <v>71</v>
      </c>
    </row>
    <row r="47" spans="1:6" ht="12" customHeight="1">
      <c r="A47" s="656">
        <v>431</v>
      </c>
      <c r="B47" s="704" t="s">
        <v>257</v>
      </c>
      <c r="C47" s="23" t="s">
        <v>100</v>
      </c>
      <c r="D47" s="23">
        <v>4</v>
      </c>
      <c r="E47" s="116"/>
      <c r="F47" s="79"/>
    </row>
    <row r="48" spans="1:6" ht="12" customHeight="1">
      <c r="A48" s="657"/>
      <c r="B48" s="708"/>
      <c r="C48" s="45" t="s">
        <v>95</v>
      </c>
      <c r="D48" s="45">
        <v>1</v>
      </c>
      <c r="E48" s="159"/>
      <c r="F48" s="39"/>
    </row>
    <row r="49" spans="1:6" ht="12" customHeight="1">
      <c r="A49" s="657"/>
      <c r="B49" s="708"/>
      <c r="C49" s="45" t="s">
        <v>42</v>
      </c>
      <c r="D49" s="45">
        <v>9</v>
      </c>
      <c r="E49" s="159"/>
      <c r="F49" s="39"/>
    </row>
    <row r="50" spans="1:6" ht="12" customHeight="1">
      <c r="A50" s="657"/>
      <c r="B50" s="708"/>
      <c r="C50" s="45" t="s">
        <v>46</v>
      </c>
      <c r="D50" s="45">
        <v>25</v>
      </c>
      <c r="E50" s="159"/>
      <c r="F50" s="39"/>
    </row>
    <row r="51" spans="1:6" ht="12" customHeight="1">
      <c r="A51" s="657"/>
      <c r="B51" s="708"/>
      <c r="C51" s="45" t="s">
        <v>47</v>
      </c>
      <c r="D51" s="27">
        <v>13</v>
      </c>
      <c r="E51" s="159"/>
      <c r="F51" s="39"/>
    </row>
    <row r="52" spans="1:6" ht="12" customHeight="1">
      <c r="A52" s="657"/>
      <c r="B52" s="708"/>
      <c r="C52" s="45" t="s">
        <v>216</v>
      </c>
      <c r="D52" s="27">
        <v>1</v>
      </c>
      <c r="E52" s="276"/>
      <c r="F52" s="39"/>
    </row>
    <row r="53" spans="1:6" ht="12" customHeight="1">
      <c r="A53" s="657"/>
      <c r="B53" s="708"/>
      <c r="C53" s="45" t="s">
        <v>49</v>
      </c>
      <c r="D53" s="45">
        <v>24</v>
      </c>
      <c r="E53" s="159"/>
      <c r="F53" s="39"/>
    </row>
    <row r="54" spans="1:6" ht="12" customHeight="1">
      <c r="A54" s="657"/>
      <c r="B54" s="708"/>
      <c r="C54" s="45" t="s">
        <v>51</v>
      </c>
      <c r="D54" s="45">
        <v>20</v>
      </c>
      <c r="E54" s="159"/>
      <c r="F54" s="39"/>
    </row>
    <row r="55" spans="1:6" ht="12" customHeight="1">
      <c r="A55" s="657"/>
      <c r="B55" s="708"/>
      <c r="C55" s="45" t="s">
        <v>52</v>
      </c>
      <c r="D55" s="45">
        <v>22</v>
      </c>
      <c r="E55" s="159"/>
      <c r="F55" s="39"/>
    </row>
    <row r="56" spans="1:6" ht="12" customHeight="1">
      <c r="A56" s="657"/>
      <c r="B56" s="708"/>
      <c r="C56" s="80" t="s">
        <v>84</v>
      </c>
      <c r="D56" s="80">
        <v>6</v>
      </c>
      <c r="E56" s="279"/>
      <c r="F56" s="74"/>
    </row>
    <row r="57" spans="1:6" ht="12" customHeight="1" thickBot="1">
      <c r="A57" s="658"/>
      <c r="B57" s="709"/>
      <c r="C57" s="24" t="s">
        <v>89</v>
      </c>
      <c r="D57" s="24">
        <v>10</v>
      </c>
      <c r="E57" s="117"/>
      <c r="F57" s="62">
        <f>SUM(D47:D57)</f>
        <v>135</v>
      </c>
    </row>
    <row r="58" spans="1:6" ht="27" customHeight="1">
      <c r="A58" s="656">
        <v>435</v>
      </c>
      <c r="B58" s="633" t="s">
        <v>375</v>
      </c>
      <c r="C58" s="23" t="s">
        <v>275</v>
      </c>
      <c r="D58" s="23">
        <v>3</v>
      </c>
      <c r="E58" s="286"/>
      <c r="F58" s="79"/>
    </row>
    <row r="59" spans="1:6" ht="26.25" customHeight="1" thickBot="1">
      <c r="A59" s="658"/>
      <c r="B59" s="629"/>
      <c r="C59" s="24" t="s">
        <v>39</v>
      </c>
      <c r="D59" s="24">
        <v>42</v>
      </c>
      <c r="E59" s="287"/>
      <c r="F59" s="62">
        <f>SUM(D58:D59)</f>
        <v>45</v>
      </c>
    </row>
    <row r="60" spans="4:6" ht="15">
      <c r="D60">
        <f>SUM(D3:D59)</f>
        <v>960</v>
      </c>
      <c r="F60">
        <f>SUM(F3:F59)</f>
        <v>960</v>
      </c>
    </row>
  </sheetData>
  <sheetProtection/>
  <mergeCells count="18">
    <mergeCell ref="A20:A25"/>
    <mergeCell ref="B20:B25"/>
    <mergeCell ref="A3:A7"/>
    <mergeCell ref="B3:B7"/>
    <mergeCell ref="A8:A12"/>
    <mergeCell ref="B8:B12"/>
    <mergeCell ref="A13:A19"/>
    <mergeCell ref="B13:B19"/>
    <mergeCell ref="A47:A57"/>
    <mergeCell ref="B47:B57"/>
    <mergeCell ref="A58:A59"/>
    <mergeCell ref="B58:B59"/>
    <mergeCell ref="A26:A36"/>
    <mergeCell ref="B26:B36"/>
    <mergeCell ref="A42:A46"/>
    <mergeCell ref="B42:B46"/>
    <mergeCell ref="A37:A41"/>
    <mergeCell ref="B37:B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51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10.7109375" style="0" customWidth="1"/>
    <col min="2" max="2" width="16.00390625" style="0" customWidth="1"/>
    <col min="3" max="3" width="22.7109375" style="0" customWidth="1"/>
  </cols>
  <sheetData>
    <row r="1" spans="1:6" ht="19.5" thickBot="1">
      <c r="A1" s="462" t="s">
        <v>272</v>
      </c>
      <c r="B1" s="462"/>
      <c r="C1" s="5"/>
      <c r="F1" s="5"/>
    </row>
    <row r="2" spans="1:9" ht="60.75" thickBot="1">
      <c r="A2" s="81" t="s">
        <v>141</v>
      </c>
      <c r="B2" s="82" t="s">
        <v>140</v>
      </c>
      <c r="C2" s="82" t="s">
        <v>130</v>
      </c>
      <c r="D2" s="82" t="s">
        <v>90</v>
      </c>
      <c r="E2" s="98" t="s">
        <v>465</v>
      </c>
      <c r="F2" s="83" t="s">
        <v>254</v>
      </c>
      <c r="G2" s="9"/>
      <c r="H2" s="10"/>
      <c r="I2" s="11"/>
    </row>
    <row r="3" spans="1:6" ht="17.25" customHeight="1">
      <c r="A3" s="681">
        <v>406</v>
      </c>
      <c r="B3" s="722" t="s">
        <v>376</v>
      </c>
      <c r="C3" s="23" t="s">
        <v>115</v>
      </c>
      <c r="D3" s="85">
        <v>9</v>
      </c>
      <c r="E3" s="201"/>
      <c r="F3" s="290"/>
    </row>
    <row r="4" spans="1:6" ht="17.25" customHeight="1">
      <c r="A4" s="682"/>
      <c r="B4" s="723"/>
      <c r="C4" s="45" t="s">
        <v>77</v>
      </c>
      <c r="D4" s="27">
        <v>1</v>
      </c>
      <c r="E4" s="68"/>
      <c r="F4" s="291"/>
    </row>
    <row r="5" spans="1:6" ht="17.25" customHeight="1">
      <c r="A5" s="682"/>
      <c r="B5" s="723"/>
      <c r="C5" s="45" t="s">
        <v>190</v>
      </c>
      <c r="D5" s="27">
        <v>12</v>
      </c>
      <c r="E5" s="68"/>
      <c r="F5" s="291"/>
    </row>
    <row r="6" spans="1:6" ht="17.25" customHeight="1">
      <c r="A6" s="682"/>
      <c r="B6" s="723"/>
      <c r="C6" s="45" t="s">
        <v>78</v>
      </c>
      <c r="D6" s="27">
        <v>5</v>
      </c>
      <c r="E6" s="68"/>
      <c r="F6" s="291"/>
    </row>
    <row r="7" spans="1:6" ht="17.25" customHeight="1">
      <c r="A7" s="682"/>
      <c r="B7" s="723"/>
      <c r="C7" s="45" t="s">
        <v>100</v>
      </c>
      <c r="D7" s="27">
        <v>1</v>
      </c>
      <c r="E7" s="68"/>
      <c r="F7" s="291"/>
    </row>
    <row r="8" spans="1:6" ht="17.25" customHeight="1">
      <c r="A8" s="682"/>
      <c r="B8" s="723"/>
      <c r="C8" s="45" t="s">
        <v>38</v>
      </c>
      <c r="D8" s="27">
        <v>1</v>
      </c>
      <c r="E8" s="68"/>
      <c r="F8" s="291"/>
    </row>
    <row r="9" spans="1:6" ht="17.25" customHeight="1">
      <c r="A9" s="682"/>
      <c r="B9" s="723"/>
      <c r="C9" s="45" t="s">
        <v>97</v>
      </c>
      <c r="D9" s="27">
        <v>18</v>
      </c>
      <c r="E9" s="68"/>
      <c r="F9" s="291"/>
    </row>
    <row r="10" spans="1:6" ht="17.25" customHeight="1">
      <c r="A10" s="686"/>
      <c r="B10" s="724"/>
      <c r="C10" s="45" t="s">
        <v>44</v>
      </c>
      <c r="D10" s="27">
        <v>3</v>
      </c>
      <c r="E10" s="202"/>
      <c r="F10" s="292"/>
    </row>
    <row r="11" spans="1:6" ht="17.25" customHeight="1">
      <c r="A11" s="686"/>
      <c r="B11" s="724"/>
      <c r="C11" s="45" t="s">
        <v>209</v>
      </c>
      <c r="D11" s="27">
        <v>8</v>
      </c>
      <c r="E11" s="202"/>
      <c r="F11" s="292"/>
    </row>
    <row r="12" spans="1:6" ht="17.25" customHeight="1" thickBot="1">
      <c r="A12" s="683"/>
      <c r="B12" s="725"/>
      <c r="C12" s="24" t="s">
        <v>211</v>
      </c>
      <c r="D12" s="86">
        <v>2</v>
      </c>
      <c r="E12" s="285"/>
      <c r="F12" s="293">
        <f>SUM(D3:D12)</f>
        <v>60</v>
      </c>
    </row>
    <row r="13" spans="1:6" ht="15" customHeight="1">
      <c r="A13" s="681">
        <v>409</v>
      </c>
      <c r="B13" s="684" t="s">
        <v>425</v>
      </c>
      <c r="C13" s="113" t="s">
        <v>87</v>
      </c>
      <c r="D13" s="85">
        <v>20</v>
      </c>
      <c r="E13" s="85"/>
      <c r="F13" s="55"/>
    </row>
    <row r="14" spans="1:6" ht="15" customHeight="1">
      <c r="A14" s="685"/>
      <c r="B14" s="723"/>
      <c r="C14" s="45" t="s">
        <v>83</v>
      </c>
      <c r="D14" s="154">
        <v>1</v>
      </c>
      <c r="E14" s="154"/>
      <c r="F14" s="145"/>
    </row>
    <row r="15" spans="1:6" ht="15">
      <c r="A15" s="682"/>
      <c r="B15" s="723"/>
      <c r="C15" s="78" t="s">
        <v>27</v>
      </c>
      <c r="D15" s="27">
        <v>2</v>
      </c>
      <c r="E15" s="27"/>
      <c r="F15" s="40"/>
    </row>
    <row r="16" spans="1:6" ht="15">
      <c r="A16" s="682"/>
      <c r="B16" s="723"/>
      <c r="C16" s="45" t="s">
        <v>273</v>
      </c>
      <c r="D16" s="27">
        <v>3</v>
      </c>
      <c r="E16" s="27"/>
      <c r="F16" s="40"/>
    </row>
    <row r="17" spans="1:6" ht="15">
      <c r="A17" s="682"/>
      <c r="B17" s="723"/>
      <c r="C17" s="45" t="s">
        <v>85</v>
      </c>
      <c r="D17" s="27">
        <v>8</v>
      </c>
      <c r="E17" s="27"/>
      <c r="F17" s="40"/>
    </row>
    <row r="18" spans="1:6" ht="15">
      <c r="A18" s="682"/>
      <c r="B18" s="723"/>
      <c r="C18" s="45" t="s">
        <v>37</v>
      </c>
      <c r="D18" s="27">
        <v>2</v>
      </c>
      <c r="E18" s="27">
        <v>1</v>
      </c>
      <c r="F18" s="40"/>
    </row>
    <row r="19" spans="1:6" ht="15">
      <c r="A19" s="682"/>
      <c r="B19" s="723"/>
      <c r="C19" s="45" t="s">
        <v>76</v>
      </c>
      <c r="D19" s="27">
        <v>9</v>
      </c>
      <c r="E19" s="27"/>
      <c r="F19" s="40"/>
    </row>
    <row r="20" spans="1:6" ht="15">
      <c r="A20" s="682"/>
      <c r="B20" s="723"/>
      <c r="C20" s="45" t="s">
        <v>95</v>
      </c>
      <c r="D20" s="27">
        <v>1</v>
      </c>
      <c r="E20" s="27"/>
      <c r="F20" s="40"/>
    </row>
    <row r="21" spans="1:6" s="534" customFormat="1" ht="15">
      <c r="A21" s="682"/>
      <c r="B21" s="723"/>
      <c r="C21" s="45" t="s">
        <v>42</v>
      </c>
      <c r="D21" s="27">
        <v>1</v>
      </c>
      <c r="E21" s="27"/>
      <c r="F21" s="40"/>
    </row>
    <row r="22" spans="1:6" ht="15">
      <c r="A22" s="682"/>
      <c r="B22" s="723"/>
      <c r="C22" s="28" t="s">
        <v>43</v>
      </c>
      <c r="D22" s="27">
        <v>5</v>
      </c>
      <c r="E22" s="27">
        <v>1</v>
      </c>
      <c r="F22" s="40"/>
    </row>
    <row r="23" spans="1:6" ht="15">
      <c r="A23" s="682"/>
      <c r="B23" s="723"/>
      <c r="C23" s="27" t="s">
        <v>45</v>
      </c>
      <c r="D23" s="27">
        <v>3</v>
      </c>
      <c r="E23" s="27"/>
      <c r="F23" s="40"/>
    </row>
    <row r="24" spans="1:6" ht="15">
      <c r="A24" s="682"/>
      <c r="B24" s="723"/>
      <c r="C24" s="45" t="s">
        <v>82</v>
      </c>
      <c r="D24" s="27">
        <v>2</v>
      </c>
      <c r="E24" s="27"/>
      <c r="F24" s="40"/>
    </row>
    <row r="25" spans="1:6" ht="15">
      <c r="A25" s="682"/>
      <c r="B25" s="723"/>
      <c r="C25" s="45" t="s">
        <v>46</v>
      </c>
      <c r="D25" s="27">
        <v>3</v>
      </c>
      <c r="E25" s="27"/>
      <c r="F25" s="40"/>
    </row>
    <row r="26" spans="1:6" ht="15">
      <c r="A26" s="682"/>
      <c r="B26" s="723"/>
      <c r="C26" s="45" t="s">
        <v>47</v>
      </c>
      <c r="D26" s="27">
        <v>4</v>
      </c>
      <c r="E26" s="27"/>
      <c r="F26" s="40"/>
    </row>
    <row r="27" spans="1:6" ht="15">
      <c r="A27" s="682"/>
      <c r="B27" s="723"/>
      <c r="C27" s="45" t="s">
        <v>210</v>
      </c>
      <c r="D27" s="27">
        <v>3</v>
      </c>
      <c r="E27" s="27"/>
      <c r="F27" s="40"/>
    </row>
    <row r="28" spans="1:6" ht="15">
      <c r="A28" s="682"/>
      <c r="B28" s="723"/>
      <c r="C28" s="45" t="s">
        <v>54</v>
      </c>
      <c r="D28" s="27">
        <v>4</v>
      </c>
      <c r="E28" s="27"/>
      <c r="F28" s="40"/>
    </row>
    <row r="29" spans="1:6" ht="15">
      <c r="A29" s="682"/>
      <c r="B29" s="723"/>
      <c r="C29" s="45" t="s">
        <v>84</v>
      </c>
      <c r="D29" s="155">
        <v>5</v>
      </c>
      <c r="E29" s="27"/>
      <c r="F29" s="40"/>
    </row>
    <row r="30" spans="1:6" ht="15">
      <c r="A30" s="682"/>
      <c r="B30" s="723"/>
      <c r="C30" s="45" t="s">
        <v>89</v>
      </c>
      <c r="D30" s="27">
        <v>5</v>
      </c>
      <c r="E30" s="27"/>
      <c r="F30" s="40"/>
    </row>
    <row r="31" spans="1:6" ht="15">
      <c r="A31" s="682"/>
      <c r="B31" s="723"/>
      <c r="C31" s="45" t="s">
        <v>117</v>
      </c>
      <c r="D31" s="27">
        <v>3</v>
      </c>
      <c r="E31" s="27"/>
      <c r="F31" s="40"/>
    </row>
    <row r="32" spans="1:6" ht="15">
      <c r="A32" s="682"/>
      <c r="B32" s="723"/>
      <c r="C32" s="45" t="s">
        <v>99</v>
      </c>
      <c r="D32" s="27">
        <v>2</v>
      </c>
      <c r="E32" s="27"/>
      <c r="F32" s="40"/>
    </row>
    <row r="33" spans="1:6" ht="15.75" thickBot="1">
      <c r="A33" s="683"/>
      <c r="B33" s="725"/>
      <c r="C33" s="24" t="s">
        <v>271</v>
      </c>
      <c r="D33" s="86">
        <v>3</v>
      </c>
      <c r="E33" s="86"/>
      <c r="F33" s="59">
        <f>SUM(D13:D33)</f>
        <v>89</v>
      </c>
    </row>
    <row r="34" spans="1:6" ht="12" customHeight="1">
      <c r="A34" s="656">
        <v>435</v>
      </c>
      <c r="B34" s="660" t="s">
        <v>423</v>
      </c>
      <c r="C34" s="113" t="s">
        <v>26</v>
      </c>
      <c r="D34" s="85">
        <v>3</v>
      </c>
      <c r="E34" s="85"/>
      <c r="F34" s="55"/>
    </row>
    <row r="35" spans="1:6" ht="12" customHeight="1">
      <c r="A35" s="657"/>
      <c r="B35" s="628"/>
      <c r="C35" s="78" t="s">
        <v>29</v>
      </c>
      <c r="D35" s="154">
        <v>7</v>
      </c>
      <c r="E35" s="154"/>
      <c r="F35" s="145"/>
    </row>
    <row r="36" spans="1:6" ht="12" customHeight="1">
      <c r="A36" s="657"/>
      <c r="B36" s="628"/>
      <c r="C36" s="45" t="s">
        <v>188</v>
      </c>
      <c r="D36" s="154">
        <v>8</v>
      </c>
      <c r="E36" s="154"/>
      <c r="F36" s="145"/>
    </row>
    <row r="37" spans="1:6" ht="12" customHeight="1">
      <c r="A37" s="657"/>
      <c r="B37" s="628"/>
      <c r="C37" s="45" t="s">
        <v>33</v>
      </c>
      <c r="D37" s="27">
        <v>6</v>
      </c>
      <c r="E37" s="27"/>
      <c r="F37" s="40"/>
    </row>
    <row r="38" spans="1:6" ht="12" customHeight="1">
      <c r="A38" s="657"/>
      <c r="B38" s="628"/>
      <c r="C38" s="45" t="s">
        <v>34</v>
      </c>
      <c r="D38" s="27">
        <v>18</v>
      </c>
      <c r="E38" s="27"/>
      <c r="F38" s="40"/>
    </row>
    <row r="39" spans="1:6" ht="12" customHeight="1">
      <c r="A39" s="657"/>
      <c r="B39" s="628"/>
      <c r="C39" s="45" t="s">
        <v>36</v>
      </c>
      <c r="D39" s="27">
        <v>7</v>
      </c>
      <c r="E39" s="27"/>
      <c r="F39" s="40"/>
    </row>
    <row r="40" spans="1:6" ht="15">
      <c r="A40" s="657"/>
      <c r="B40" s="628"/>
      <c r="C40" s="45" t="s">
        <v>39</v>
      </c>
      <c r="D40" s="27">
        <v>2</v>
      </c>
      <c r="E40" s="27"/>
      <c r="F40" s="40"/>
    </row>
    <row r="41" spans="1:6" ht="15">
      <c r="A41" s="657"/>
      <c r="B41" s="628"/>
      <c r="C41" s="45" t="s">
        <v>86</v>
      </c>
      <c r="D41" s="27">
        <v>2</v>
      </c>
      <c r="E41" s="27"/>
      <c r="F41" s="40"/>
    </row>
    <row r="42" spans="1:6" ht="15">
      <c r="A42" s="657"/>
      <c r="B42" s="628"/>
      <c r="C42" s="45" t="s">
        <v>101</v>
      </c>
      <c r="D42" s="27">
        <v>2</v>
      </c>
      <c r="E42" s="27"/>
      <c r="F42" s="40"/>
    </row>
    <row r="43" spans="1:6" ht="15">
      <c r="A43" s="657"/>
      <c r="B43" s="628"/>
      <c r="C43" s="28" t="s">
        <v>40</v>
      </c>
      <c r="D43" s="27">
        <v>6</v>
      </c>
      <c r="E43" s="27"/>
      <c r="F43" s="40"/>
    </row>
    <row r="44" spans="1:6" ht="15">
      <c r="A44" s="657"/>
      <c r="B44" s="628"/>
      <c r="C44" s="45" t="s">
        <v>41</v>
      </c>
      <c r="D44" s="27">
        <v>4</v>
      </c>
      <c r="E44" s="27"/>
      <c r="F44" s="40"/>
    </row>
    <row r="45" spans="1:6" ht="15">
      <c r="A45" s="657"/>
      <c r="B45" s="628"/>
      <c r="C45" s="45" t="s">
        <v>49</v>
      </c>
      <c r="D45" s="27">
        <v>3</v>
      </c>
      <c r="E45" s="27"/>
      <c r="F45" s="40"/>
    </row>
    <row r="46" spans="1:6" ht="15">
      <c r="A46" s="657"/>
      <c r="B46" s="628"/>
      <c r="C46" s="45" t="s">
        <v>50</v>
      </c>
      <c r="D46" s="27">
        <v>6</v>
      </c>
      <c r="E46" s="27"/>
      <c r="F46" s="40"/>
    </row>
    <row r="47" spans="1:6" ht="15">
      <c r="A47" s="657"/>
      <c r="B47" s="628"/>
      <c r="C47" s="45" t="s">
        <v>98</v>
      </c>
      <c r="D47" s="27">
        <v>2</v>
      </c>
      <c r="E47" s="27"/>
      <c r="F47" s="40"/>
    </row>
    <row r="48" spans="1:6" s="303" customFormat="1" ht="15">
      <c r="A48" s="657"/>
      <c r="B48" s="628"/>
      <c r="C48" s="45" t="s">
        <v>193</v>
      </c>
      <c r="D48" s="27">
        <v>8</v>
      </c>
      <c r="E48" s="155"/>
      <c r="F48" s="76"/>
    </row>
    <row r="49" spans="1:6" ht="15.75" thickBot="1">
      <c r="A49" s="658"/>
      <c r="B49" s="629"/>
      <c r="C49" s="289" t="s">
        <v>165</v>
      </c>
      <c r="D49" s="86">
        <v>1</v>
      </c>
      <c r="E49" s="86"/>
      <c r="F49" s="59">
        <f>SUM(D34:D49)</f>
        <v>85</v>
      </c>
    </row>
    <row r="50" ht="15">
      <c r="D50">
        <f>SUM(D3:D49)</f>
        <v>234</v>
      </c>
    </row>
    <row r="51" ht="15">
      <c r="F51">
        <f>SUM(F3:F50)</f>
        <v>234</v>
      </c>
    </row>
  </sheetData>
  <sheetProtection/>
  <mergeCells count="6">
    <mergeCell ref="A3:A12"/>
    <mergeCell ref="B3:B12"/>
    <mergeCell ref="B13:B33"/>
    <mergeCell ref="A13:A33"/>
    <mergeCell ref="A34:A49"/>
    <mergeCell ref="B34:B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Q61"/>
  <sheetViews>
    <sheetView view="pageBreakPreview" zoomScaleSheetLayoutView="100" zoomScalePageLayoutView="0" workbookViewId="0" topLeftCell="A19">
      <selection activeCell="E43" sqref="E43"/>
    </sheetView>
  </sheetViews>
  <sheetFormatPr defaultColWidth="9.140625" defaultRowHeight="15"/>
  <cols>
    <col min="1" max="1" width="7.7109375" style="0" customWidth="1"/>
    <col min="2" max="2" width="16.421875" style="0" customWidth="1"/>
    <col min="3" max="3" width="25.00390625" style="0" customWidth="1"/>
    <col min="6" max="6" width="10.28125" style="0" customWidth="1"/>
    <col min="8" max="8" width="16.28125" style="0" customWidth="1"/>
    <col min="9" max="9" width="14.421875" style="0" customWidth="1"/>
  </cols>
  <sheetData>
    <row r="1" spans="1:3" ht="19.5" thickBot="1">
      <c r="A1" s="462" t="s">
        <v>270</v>
      </c>
      <c r="B1" s="462"/>
      <c r="C1" s="5"/>
    </row>
    <row r="2" spans="1:6" ht="55.5" customHeight="1" thickBot="1">
      <c r="A2" s="97" t="s">
        <v>141</v>
      </c>
      <c r="B2" s="98" t="s">
        <v>140</v>
      </c>
      <c r="C2" s="98" t="s">
        <v>138</v>
      </c>
      <c r="D2" s="98" t="s">
        <v>90</v>
      </c>
      <c r="E2" s="98" t="s">
        <v>465</v>
      </c>
      <c r="F2" s="120" t="s">
        <v>254</v>
      </c>
    </row>
    <row r="3" spans="1:11" ht="12" customHeight="1">
      <c r="A3" s="681">
        <v>406</v>
      </c>
      <c r="B3" s="633" t="s">
        <v>424</v>
      </c>
      <c r="C3" s="113" t="s">
        <v>26</v>
      </c>
      <c r="D3" s="61">
        <v>4</v>
      </c>
      <c r="E3" s="54">
        <v>1</v>
      </c>
      <c r="F3" s="79"/>
      <c r="G3" s="8"/>
      <c r="H3" s="14"/>
      <c r="I3" s="9"/>
      <c r="J3" s="9"/>
      <c r="K3" s="8"/>
    </row>
    <row r="4" spans="1:11" ht="12" customHeight="1">
      <c r="A4" s="685"/>
      <c r="B4" s="628"/>
      <c r="C4" s="17" t="s">
        <v>101</v>
      </c>
      <c r="D4" s="36">
        <v>11</v>
      </c>
      <c r="E4" s="48"/>
      <c r="F4" s="75"/>
      <c r="G4" s="8"/>
      <c r="H4" s="14"/>
      <c r="I4" s="9"/>
      <c r="J4" s="9"/>
      <c r="K4" s="8"/>
    </row>
    <row r="5" spans="1:11" ht="12" customHeight="1">
      <c r="A5" s="694"/>
      <c r="B5" s="628"/>
      <c r="C5" s="45" t="s">
        <v>79</v>
      </c>
      <c r="D5" s="36">
        <v>7</v>
      </c>
      <c r="E5" s="8"/>
      <c r="F5" s="463"/>
      <c r="G5" s="8"/>
      <c r="H5" s="14"/>
      <c r="I5" s="14"/>
      <c r="J5" s="9"/>
      <c r="K5" s="8"/>
    </row>
    <row r="6" spans="1:11" ht="12" customHeight="1">
      <c r="A6" s="694"/>
      <c r="B6" s="628"/>
      <c r="C6" s="45" t="s">
        <v>43</v>
      </c>
      <c r="D6" s="36">
        <v>6</v>
      </c>
      <c r="E6" s="34"/>
      <c r="F6" s="39"/>
      <c r="G6" s="8"/>
      <c r="H6" s="14"/>
      <c r="I6" s="14"/>
      <c r="J6" s="9"/>
      <c r="K6" s="8"/>
    </row>
    <row r="7" spans="1:11" ht="12" customHeight="1">
      <c r="A7" s="694"/>
      <c r="B7" s="628"/>
      <c r="C7" s="45" t="s">
        <v>113</v>
      </c>
      <c r="D7" s="36">
        <v>21</v>
      </c>
      <c r="E7" s="34"/>
      <c r="F7" s="39"/>
      <c r="G7" s="8"/>
      <c r="H7" s="8"/>
      <c r="I7" s="14"/>
      <c r="J7" s="9"/>
      <c r="K7" s="8"/>
    </row>
    <row r="8" spans="1:11" ht="12" customHeight="1" thickBot="1">
      <c r="A8" s="695"/>
      <c r="B8" s="629"/>
      <c r="C8" s="24" t="s">
        <v>88</v>
      </c>
      <c r="D8" s="57">
        <v>5</v>
      </c>
      <c r="E8" s="60"/>
      <c r="F8" s="62">
        <f>SUM(D3:D8)</f>
        <v>54</v>
      </c>
      <c r="G8" s="8"/>
      <c r="H8" s="8"/>
      <c r="I8" s="14"/>
      <c r="J8" s="9"/>
      <c r="K8" s="8"/>
    </row>
    <row r="9" spans="1:6" ht="12" customHeight="1">
      <c r="A9" s="656">
        <v>409</v>
      </c>
      <c r="B9" s="660" t="s">
        <v>425</v>
      </c>
      <c r="C9" s="23" t="s">
        <v>87</v>
      </c>
      <c r="D9" s="85">
        <v>19</v>
      </c>
      <c r="E9" s="116"/>
      <c r="F9" s="79"/>
    </row>
    <row r="10" spans="1:6" ht="12" customHeight="1">
      <c r="A10" s="657"/>
      <c r="B10" s="628"/>
      <c r="C10" s="45" t="s">
        <v>27</v>
      </c>
      <c r="D10" s="27">
        <v>4</v>
      </c>
      <c r="E10" s="43"/>
      <c r="F10" s="39"/>
    </row>
    <row r="11" spans="1:6" ht="12" customHeight="1">
      <c r="A11" s="657"/>
      <c r="B11" s="628"/>
      <c r="C11" s="45" t="s">
        <v>28</v>
      </c>
      <c r="D11" s="36">
        <v>3</v>
      </c>
      <c r="E11" s="34"/>
      <c r="F11" s="39"/>
    </row>
    <row r="12" spans="1:6" ht="12" customHeight="1">
      <c r="A12" s="657"/>
      <c r="B12" s="628"/>
      <c r="C12" s="17" t="s">
        <v>30</v>
      </c>
      <c r="D12" s="36">
        <v>3</v>
      </c>
      <c r="E12" s="34"/>
      <c r="F12" s="39"/>
    </row>
    <row r="13" spans="1:17" ht="12" customHeight="1">
      <c r="A13" s="657"/>
      <c r="B13" s="628"/>
      <c r="C13" s="45" t="s">
        <v>85</v>
      </c>
      <c r="D13" s="27">
        <v>14</v>
      </c>
      <c r="E13" s="43"/>
      <c r="F13" s="39"/>
      <c r="M13" s="8"/>
      <c r="N13" s="8"/>
      <c r="O13" s="8"/>
      <c r="P13" s="8"/>
      <c r="Q13" s="8"/>
    </row>
    <row r="14" spans="1:17" ht="15" customHeight="1">
      <c r="A14" s="657"/>
      <c r="B14" s="628"/>
      <c r="C14" s="45" t="s">
        <v>37</v>
      </c>
      <c r="D14" s="36">
        <v>10</v>
      </c>
      <c r="E14" s="34"/>
      <c r="F14" s="39"/>
      <c r="I14" s="8"/>
      <c r="J14" s="8"/>
      <c r="K14" s="8"/>
      <c r="M14" s="8"/>
      <c r="N14" s="8"/>
      <c r="O14" s="8"/>
      <c r="P14" s="8"/>
      <c r="Q14" s="8"/>
    </row>
    <row r="15" spans="1:17" ht="12" customHeight="1">
      <c r="A15" s="657"/>
      <c r="B15" s="628"/>
      <c r="C15" s="45" t="s">
        <v>271</v>
      </c>
      <c r="D15" s="36">
        <v>1</v>
      </c>
      <c r="E15" s="34"/>
      <c r="F15" s="39"/>
      <c r="I15" s="14"/>
      <c r="J15" s="14"/>
      <c r="K15" s="8"/>
      <c r="M15" s="8"/>
      <c r="N15" s="30"/>
      <c r="O15" s="32"/>
      <c r="P15" s="31"/>
      <c r="Q15" s="8"/>
    </row>
    <row r="16" spans="1:17" ht="12" customHeight="1">
      <c r="A16" s="657"/>
      <c r="B16" s="628"/>
      <c r="C16" s="45" t="s">
        <v>82</v>
      </c>
      <c r="D16" s="36">
        <v>2</v>
      </c>
      <c r="E16" s="34"/>
      <c r="F16" s="39"/>
      <c r="I16" s="14"/>
      <c r="J16" s="14"/>
      <c r="K16" s="8"/>
      <c r="M16" s="8"/>
      <c r="N16" s="30"/>
      <c r="O16" s="32"/>
      <c r="P16" s="31"/>
      <c r="Q16" s="8"/>
    </row>
    <row r="17" spans="1:17" ht="12" customHeight="1">
      <c r="A17" s="657"/>
      <c r="B17" s="628"/>
      <c r="C17" s="45" t="s">
        <v>238</v>
      </c>
      <c r="D17" s="36">
        <v>1</v>
      </c>
      <c r="E17" s="44"/>
      <c r="F17" s="74"/>
      <c r="I17" s="14"/>
      <c r="J17" s="14"/>
      <c r="K17" s="8"/>
      <c r="M17" s="8"/>
      <c r="N17" s="30"/>
      <c r="O17" s="32"/>
      <c r="P17" s="31"/>
      <c r="Q17" s="8"/>
    </row>
    <row r="18" spans="1:17" ht="12" customHeight="1" thickBot="1">
      <c r="A18" s="658"/>
      <c r="B18" s="629"/>
      <c r="C18" s="24" t="s">
        <v>99</v>
      </c>
      <c r="D18" s="86">
        <v>1</v>
      </c>
      <c r="E18" s="117"/>
      <c r="F18" s="62">
        <f>SUM(D9:D18)</f>
        <v>58</v>
      </c>
      <c r="I18" s="9"/>
      <c r="J18" s="9"/>
      <c r="K18" s="8"/>
      <c r="M18" s="8"/>
      <c r="N18" s="8"/>
      <c r="O18" s="8"/>
      <c r="P18" s="8"/>
      <c r="Q18" s="8"/>
    </row>
    <row r="19" spans="1:6" ht="12" customHeight="1">
      <c r="A19" s="656">
        <v>418</v>
      </c>
      <c r="B19" s="633" t="s">
        <v>284</v>
      </c>
      <c r="C19" s="23" t="s">
        <v>29</v>
      </c>
      <c r="D19" s="85">
        <v>17</v>
      </c>
      <c r="E19" s="275"/>
      <c r="F19" s="79"/>
    </row>
    <row r="20" spans="1:6" ht="12" customHeight="1">
      <c r="A20" s="657"/>
      <c r="B20" s="628"/>
      <c r="C20" s="80" t="s">
        <v>92</v>
      </c>
      <c r="D20" s="154">
        <v>14</v>
      </c>
      <c r="E20" s="278"/>
      <c r="F20" s="75"/>
    </row>
    <row r="21" spans="1:6" ht="12" customHeight="1">
      <c r="A21" s="657"/>
      <c r="B21" s="628"/>
      <c r="C21" s="17" t="s">
        <v>76</v>
      </c>
      <c r="D21" s="36">
        <v>6</v>
      </c>
      <c r="E21" s="276"/>
      <c r="F21" s="39"/>
    </row>
    <row r="22" spans="1:6" ht="12" customHeight="1">
      <c r="A22" s="657"/>
      <c r="B22" s="628"/>
      <c r="C22" s="17" t="s">
        <v>39</v>
      </c>
      <c r="D22" s="36">
        <v>4</v>
      </c>
      <c r="E22" s="276"/>
      <c r="F22" s="39"/>
    </row>
    <row r="23" spans="1:6" ht="12" customHeight="1">
      <c r="A23" s="657"/>
      <c r="B23" s="628"/>
      <c r="C23" s="45" t="s">
        <v>45</v>
      </c>
      <c r="D23" s="36">
        <v>20</v>
      </c>
      <c r="E23" s="276"/>
      <c r="F23" s="39"/>
    </row>
    <row r="24" spans="1:6" ht="12" customHeight="1">
      <c r="A24" s="657"/>
      <c r="B24" s="628"/>
      <c r="C24" s="45" t="s">
        <v>53</v>
      </c>
      <c r="D24" s="27">
        <v>10</v>
      </c>
      <c r="E24" s="279"/>
      <c r="F24" s="74"/>
    </row>
    <row r="25" spans="1:17" ht="12" customHeight="1" thickBot="1">
      <c r="A25" s="658"/>
      <c r="B25" s="629"/>
      <c r="C25" s="111" t="s">
        <v>165</v>
      </c>
      <c r="D25" s="152">
        <v>4</v>
      </c>
      <c r="E25" s="277"/>
      <c r="F25" s="62">
        <f>SUM(D19:D25)</f>
        <v>75</v>
      </c>
      <c r="M25" s="8"/>
      <c r="N25" s="8"/>
      <c r="O25" s="8"/>
      <c r="P25" s="8"/>
      <c r="Q25" s="8"/>
    </row>
    <row r="26" spans="1:6" ht="12" customHeight="1">
      <c r="A26" s="681">
        <v>430</v>
      </c>
      <c r="B26" s="633" t="s">
        <v>255</v>
      </c>
      <c r="C26" s="45" t="s">
        <v>34</v>
      </c>
      <c r="D26" s="27">
        <v>13</v>
      </c>
      <c r="E26" s="180"/>
      <c r="F26" s="79"/>
    </row>
    <row r="27" spans="1:6" ht="12" customHeight="1">
      <c r="A27" s="685"/>
      <c r="B27" s="628"/>
      <c r="C27" s="45" t="s">
        <v>36</v>
      </c>
      <c r="D27" s="36">
        <v>34</v>
      </c>
      <c r="E27" s="3"/>
      <c r="F27" s="39"/>
    </row>
    <row r="28" spans="1:6" ht="12" customHeight="1">
      <c r="A28" s="685"/>
      <c r="B28" s="628"/>
      <c r="C28" s="45" t="s">
        <v>40</v>
      </c>
      <c r="D28" s="27">
        <v>15</v>
      </c>
      <c r="E28" s="178"/>
      <c r="F28" s="39"/>
    </row>
    <row r="29" spans="1:6" ht="12" customHeight="1">
      <c r="A29" s="685"/>
      <c r="B29" s="628"/>
      <c r="C29" s="45" t="s">
        <v>50</v>
      </c>
      <c r="D29" s="36">
        <v>9</v>
      </c>
      <c r="E29" s="178"/>
      <c r="F29" s="39"/>
    </row>
    <row r="30" spans="1:6" ht="12" customHeight="1">
      <c r="A30" s="694"/>
      <c r="B30" s="628"/>
      <c r="C30" s="45" t="s">
        <v>98</v>
      </c>
      <c r="D30" s="36">
        <v>4</v>
      </c>
      <c r="E30" s="179"/>
      <c r="F30" s="39"/>
    </row>
    <row r="31" spans="1:6" ht="12" customHeight="1" thickBot="1">
      <c r="A31" s="695"/>
      <c r="B31" s="629"/>
      <c r="C31" s="24" t="s">
        <v>55</v>
      </c>
      <c r="D31" s="57">
        <v>11</v>
      </c>
      <c r="E31" s="181"/>
      <c r="F31" s="62">
        <f>SUM(D26:D31)</f>
        <v>86</v>
      </c>
    </row>
    <row r="32" spans="1:11" ht="12" customHeight="1">
      <c r="A32" s="681">
        <v>432</v>
      </c>
      <c r="B32" s="633" t="s">
        <v>283</v>
      </c>
      <c r="C32" s="23" t="s">
        <v>31</v>
      </c>
      <c r="D32" s="53">
        <v>17</v>
      </c>
      <c r="E32" s="125">
        <v>1</v>
      </c>
      <c r="F32" s="591" t="s">
        <v>493</v>
      </c>
      <c r="G32" s="8"/>
      <c r="H32" s="14"/>
      <c r="I32" s="14"/>
      <c r="J32" s="8"/>
      <c r="K32" s="8"/>
    </row>
    <row r="33" spans="1:11" ht="12" customHeight="1">
      <c r="A33" s="694"/>
      <c r="B33" s="628"/>
      <c r="C33" s="45" t="s">
        <v>77</v>
      </c>
      <c r="D33" s="36">
        <v>2</v>
      </c>
      <c r="E33" s="34"/>
      <c r="F33" s="39"/>
      <c r="G33" s="8"/>
      <c r="H33" s="9"/>
      <c r="I33" s="9"/>
      <c r="J33" s="8"/>
      <c r="K33" s="8"/>
    </row>
    <row r="34" spans="1:11" ht="12" customHeight="1">
      <c r="A34" s="694"/>
      <c r="B34" s="628"/>
      <c r="C34" s="294" t="s">
        <v>32</v>
      </c>
      <c r="D34" s="183">
        <v>28</v>
      </c>
      <c r="E34" s="34"/>
      <c r="F34" s="39"/>
      <c r="G34" s="8"/>
      <c r="H34" s="9"/>
      <c r="I34" s="9"/>
      <c r="J34" s="8"/>
      <c r="K34" s="8"/>
    </row>
    <row r="35" spans="1:11" ht="12" customHeight="1">
      <c r="A35" s="694"/>
      <c r="B35" s="628"/>
      <c r="C35" s="45" t="s">
        <v>35</v>
      </c>
      <c r="D35" s="36">
        <v>31</v>
      </c>
      <c r="E35" s="34"/>
      <c r="F35" s="39"/>
      <c r="G35" s="8"/>
      <c r="H35" s="8"/>
      <c r="I35" s="14"/>
      <c r="J35" s="8"/>
      <c r="K35" s="8"/>
    </row>
    <row r="36" spans="1:11" ht="12" customHeight="1">
      <c r="A36" s="694"/>
      <c r="B36" s="628"/>
      <c r="C36" s="45" t="s">
        <v>228</v>
      </c>
      <c r="D36" s="36">
        <v>10</v>
      </c>
      <c r="E36" s="34"/>
      <c r="F36" s="39"/>
      <c r="G36" s="8"/>
      <c r="H36" s="14"/>
      <c r="I36" s="14"/>
      <c r="J36" s="8"/>
      <c r="K36" s="8"/>
    </row>
    <row r="37" spans="1:11" ht="12" customHeight="1">
      <c r="A37" s="694"/>
      <c r="B37" s="628"/>
      <c r="C37" s="45" t="s">
        <v>44</v>
      </c>
      <c r="D37" s="36">
        <v>29</v>
      </c>
      <c r="E37" s="34">
        <v>1</v>
      </c>
      <c r="F37" s="39"/>
      <c r="G37" s="8"/>
      <c r="H37" s="8"/>
      <c r="I37" s="14"/>
      <c r="J37" s="8"/>
      <c r="K37" s="8"/>
    </row>
    <row r="38" spans="1:11" ht="12" customHeight="1" thickBot="1">
      <c r="A38" s="695"/>
      <c r="B38" s="629"/>
      <c r="C38" s="24" t="s">
        <v>51</v>
      </c>
      <c r="D38" s="265">
        <v>14</v>
      </c>
      <c r="E38" s="60"/>
      <c r="F38" s="62">
        <f>SUM(D32:D38)</f>
        <v>131</v>
      </c>
      <c r="G38" s="8"/>
      <c r="H38" s="8"/>
      <c r="I38" s="14"/>
      <c r="J38" s="8"/>
      <c r="K38" s="8"/>
    </row>
    <row r="39" spans="1:11" ht="12" customHeight="1">
      <c r="A39" s="657">
        <v>450</v>
      </c>
      <c r="B39" s="628" t="s">
        <v>243</v>
      </c>
      <c r="C39" s="153" t="s">
        <v>102</v>
      </c>
      <c r="D39" s="295">
        <v>3</v>
      </c>
      <c r="E39" s="48"/>
      <c r="F39" s="75"/>
      <c r="G39" s="8"/>
      <c r="H39" s="14"/>
      <c r="I39" s="14"/>
      <c r="J39" s="8"/>
      <c r="K39" s="8"/>
    </row>
    <row r="40" spans="1:11" ht="12" customHeight="1">
      <c r="A40" s="657"/>
      <c r="B40" s="628"/>
      <c r="C40" s="45" t="s">
        <v>33</v>
      </c>
      <c r="D40" s="36">
        <v>16</v>
      </c>
      <c r="E40" s="48"/>
      <c r="F40" s="75"/>
      <c r="G40" s="8"/>
      <c r="H40" s="14"/>
      <c r="I40" s="14"/>
      <c r="J40" s="8"/>
      <c r="K40" s="8"/>
    </row>
    <row r="41" spans="1:11" ht="12" customHeight="1">
      <c r="A41" s="657"/>
      <c r="B41" s="628"/>
      <c r="C41" s="45" t="s">
        <v>78</v>
      </c>
      <c r="D41" s="36">
        <v>5</v>
      </c>
      <c r="E41" s="48"/>
      <c r="F41" s="75"/>
      <c r="G41" s="8"/>
      <c r="H41" s="14"/>
      <c r="I41" s="14"/>
      <c r="J41" s="8"/>
      <c r="K41" s="8"/>
    </row>
    <row r="42" spans="1:11" ht="12" customHeight="1">
      <c r="A42" s="657"/>
      <c r="B42" s="628"/>
      <c r="C42" s="45" t="s">
        <v>38</v>
      </c>
      <c r="D42" s="36">
        <v>2</v>
      </c>
      <c r="E42" s="48"/>
      <c r="F42" s="75"/>
      <c r="G42" s="8"/>
      <c r="H42" s="14"/>
      <c r="I42" s="14"/>
      <c r="J42" s="8"/>
      <c r="K42" s="8"/>
    </row>
    <row r="43" spans="1:11" ht="12" customHeight="1">
      <c r="A43" s="657"/>
      <c r="B43" s="628"/>
      <c r="C43" s="45" t="s">
        <v>86</v>
      </c>
      <c r="D43" s="36">
        <v>4</v>
      </c>
      <c r="E43" s="48"/>
      <c r="F43" s="75"/>
      <c r="G43" s="8"/>
      <c r="H43" s="14"/>
      <c r="I43" s="14"/>
      <c r="J43" s="8"/>
      <c r="K43" s="8"/>
    </row>
    <row r="44" spans="1:11" ht="12" customHeight="1">
      <c r="A44" s="657"/>
      <c r="B44" s="628"/>
      <c r="C44" s="45" t="s">
        <v>97</v>
      </c>
      <c r="D44" s="36">
        <v>3</v>
      </c>
      <c r="E44" s="48"/>
      <c r="F44" s="75"/>
      <c r="G44" s="8"/>
      <c r="H44" s="14"/>
      <c r="I44" s="14"/>
      <c r="J44" s="8"/>
      <c r="K44" s="8"/>
    </row>
    <row r="45" spans="1:11" ht="12" customHeight="1">
      <c r="A45" s="657"/>
      <c r="B45" s="628"/>
      <c r="C45" s="45" t="s">
        <v>42</v>
      </c>
      <c r="D45" s="36">
        <v>10</v>
      </c>
      <c r="E45" s="48"/>
      <c r="F45" s="75"/>
      <c r="G45" s="8"/>
      <c r="H45" s="14"/>
      <c r="I45" s="14"/>
      <c r="J45" s="8"/>
      <c r="K45" s="8"/>
    </row>
    <row r="46" spans="1:11" ht="12" customHeight="1">
      <c r="A46" s="657"/>
      <c r="B46" s="628"/>
      <c r="C46" s="45" t="s">
        <v>46</v>
      </c>
      <c r="D46" s="17">
        <v>9</v>
      </c>
      <c r="E46" s="34"/>
      <c r="F46" s="39"/>
      <c r="G46" s="8"/>
      <c r="H46" s="8"/>
      <c r="I46" s="14"/>
      <c r="J46" s="8"/>
      <c r="K46" s="8"/>
    </row>
    <row r="47" spans="1:11" ht="12" customHeight="1">
      <c r="A47" s="657"/>
      <c r="B47" s="628"/>
      <c r="C47" s="45" t="s">
        <v>47</v>
      </c>
      <c r="D47" s="17">
        <v>11</v>
      </c>
      <c r="E47" s="34">
        <v>1</v>
      </c>
      <c r="F47" s="39"/>
      <c r="G47" s="8"/>
      <c r="H47" s="8"/>
      <c r="I47" s="14"/>
      <c r="J47" s="8"/>
      <c r="K47" s="8"/>
    </row>
    <row r="48" spans="1:11" ht="12" customHeight="1">
      <c r="A48" s="657"/>
      <c r="B48" s="628"/>
      <c r="C48" s="45" t="s">
        <v>48</v>
      </c>
      <c r="D48" s="17">
        <v>9</v>
      </c>
      <c r="E48" s="34"/>
      <c r="F48" s="39"/>
      <c r="G48" s="8"/>
      <c r="H48" s="8"/>
      <c r="I48" s="33"/>
      <c r="J48" s="8"/>
      <c r="K48" s="8"/>
    </row>
    <row r="49" spans="1:11" ht="12" customHeight="1">
      <c r="A49" s="657"/>
      <c r="B49" s="628"/>
      <c r="C49" s="45" t="s">
        <v>49</v>
      </c>
      <c r="D49" s="17">
        <v>19</v>
      </c>
      <c r="E49" s="34"/>
      <c r="F49" s="39"/>
      <c r="G49" s="8"/>
      <c r="H49" s="8"/>
      <c r="I49" s="33"/>
      <c r="J49" s="8"/>
      <c r="K49" s="8"/>
    </row>
    <row r="50" spans="1:11" ht="12" customHeight="1">
      <c r="A50" s="657"/>
      <c r="B50" s="628"/>
      <c r="C50" s="45" t="s">
        <v>52</v>
      </c>
      <c r="D50" s="17">
        <v>4</v>
      </c>
      <c r="E50" s="34"/>
      <c r="F50" s="39"/>
      <c r="G50" s="8"/>
      <c r="H50" s="8"/>
      <c r="I50" s="14"/>
      <c r="J50" s="8"/>
      <c r="K50" s="8"/>
    </row>
    <row r="51" spans="1:11" ht="12" customHeight="1">
      <c r="A51" s="657"/>
      <c r="B51" s="628"/>
      <c r="C51" s="78" t="s">
        <v>54</v>
      </c>
      <c r="D51" s="146">
        <v>7</v>
      </c>
      <c r="E51" s="34"/>
      <c r="F51" s="39"/>
      <c r="G51" s="8"/>
      <c r="H51" s="8"/>
      <c r="I51" s="14"/>
      <c r="J51" s="8"/>
      <c r="K51" s="8"/>
    </row>
    <row r="52" spans="1:11" ht="12" customHeight="1">
      <c r="A52" s="657"/>
      <c r="B52" s="726"/>
      <c r="C52" s="45" t="s">
        <v>84</v>
      </c>
      <c r="D52" s="17">
        <v>7</v>
      </c>
      <c r="E52" s="297"/>
      <c r="F52" s="39"/>
      <c r="G52" s="8"/>
      <c r="H52" s="8"/>
      <c r="I52" s="14"/>
      <c r="J52" s="8"/>
      <c r="K52" s="8"/>
    </row>
    <row r="53" spans="1:11" ht="12" customHeight="1">
      <c r="A53" s="657"/>
      <c r="B53" s="726"/>
      <c r="C53" s="45" t="s">
        <v>89</v>
      </c>
      <c r="D53" s="17">
        <v>3</v>
      </c>
      <c r="E53" s="296"/>
      <c r="F53" s="74"/>
      <c r="G53" s="8"/>
      <c r="H53" s="8"/>
      <c r="I53" s="14"/>
      <c r="J53" s="8"/>
      <c r="K53" s="8"/>
    </row>
    <row r="54" spans="1:11" ht="12" customHeight="1" thickBot="1">
      <c r="A54" s="658"/>
      <c r="B54" s="629"/>
      <c r="C54" s="80" t="s">
        <v>131</v>
      </c>
      <c r="D54" s="183">
        <v>6</v>
      </c>
      <c r="E54" s="122"/>
      <c r="F54" s="62">
        <f>SUM(D39:D54)</f>
        <v>118</v>
      </c>
      <c r="H54" s="8"/>
      <c r="I54" s="14"/>
      <c r="J54" s="8"/>
      <c r="K54" s="8"/>
    </row>
    <row r="55" spans="4:11" ht="15">
      <c r="D55">
        <f>SUM(D9:D54)</f>
        <v>468</v>
      </c>
      <c r="F55">
        <f>SUM(F9:F54)</f>
        <v>468</v>
      </c>
      <c r="G55" s="8"/>
      <c r="H55" s="8"/>
      <c r="I55" s="8"/>
      <c r="J55" s="8"/>
      <c r="K55" s="8"/>
    </row>
    <row r="56" spans="7:11" ht="15">
      <c r="G56" s="8"/>
      <c r="H56" s="8"/>
      <c r="I56" s="8"/>
      <c r="J56" s="8"/>
      <c r="K56" s="8"/>
    </row>
    <row r="57" spans="7:11" ht="15">
      <c r="G57" s="8"/>
      <c r="H57" s="8"/>
      <c r="I57" s="8"/>
      <c r="J57" s="8"/>
      <c r="K57" s="8"/>
    </row>
    <row r="58" spans="7:11" ht="15">
      <c r="G58" s="8"/>
      <c r="H58" s="8"/>
      <c r="I58" s="8"/>
      <c r="J58" s="8"/>
      <c r="K58" s="8"/>
    </row>
    <row r="59" spans="7:11" ht="15">
      <c r="G59" s="8"/>
      <c r="H59" s="8"/>
      <c r="I59" s="8"/>
      <c r="J59" s="8"/>
      <c r="K59" s="8"/>
    </row>
    <row r="60" spans="7:11" ht="15">
      <c r="G60" s="8"/>
      <c r="H60" s="8"/>
      <c r="I60" s="8"/>
      <c r="J60" s="8"/>
      <c r="K60" s="8"/>
    </row>
    <row r="61" spans="7:11" ht="15">
      <c r="G61" s="8"/>
      <c r="H61" s="8"/>
      <c r="I61" s="8"/>
      <c r="J61" s="8"/>
      <c r="K61" s="8"/>
    </row>
  </sheetData>
  <sheetProtection/>
  <mergeCells count="12">
    <mergeCell ref="A39:A54"/>
    <mergeCell ref="B39:B54"/>
    <mergeCell ref="A32:A38"/>
    <mergeCell ref="B32:B38"/>
    <mergeCell ref="A26:A31"/>
    <mergeCell ref="B26:B31"/>
    <mergeCell ref="A19:A25"/>
    <mergeCell ref="B19:B25"/>
    <mergeCell ref="A9:A18"/>
    <mergeCell ref="B9:B18"/>
    <mergeCell ref="A3:A8"/>
    <mergeCell ref="B3:B8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59"/>
  <sheetViews>
    <sheetView zoomScaleSheetLayoutView="100" zoomScalePageLayoutView="0" workbookViewId="0" topLeftCell="A31">
      <selection activeCell="E22" sqref="E22"/>
    </sheetView>
  </sheetViews>
  <sheetFormatPr defaultColWidth="9.140625" defaultRowHeight="15"/>
  <cols>
    <col min="2" max="2" width="24.7109375" style="0" customWidth="1"/>
    <col min="3" max="3" width="20.140625" style="0" customWidth="1"/>
    <col min="4" max="5" width="10.00390625" style="0" customWidth="1"/>
  </cols>
  <sheetData>
    <row r="1" spans="1:3" ht="19.5" thickBot="1">
      <c r="A1" s="5" t="s">
        <v>371</v>
      </c>
      <c r="B1" s="5"/>
      <c r="C1" s="5"/>
    </row>
    <row r="2" spans="1:7" ht="49.5" customHeight="1" thickBot="1">
      <c r="A2" s="267" t="s">
        <v>141</v>
      </c>
      <c r="B2" s="268" t="s">
        <v>140</v>
      </c>
      <c r="C2" s="266" t="s">
        <v>130</v>
      </c>
      <c r="D2" s="266" t="s">
        <v>90</v>
      </c>
      <c r="E2" s="98" t="s">
        <v>465</v>
      </c>
      <c r="F2" s="120" t="s">
        <v>254</v>
      </c>
      <c r="G2" s="8"/>
    </row>
    <row r="3" spans="1:7" ht="12" customHeight="1">
      <c r="A3" s="656">
        <v>409</v>
      </c>
      <c r="B3" s="733" t="s">
        <v>425</v>
      </c>
      <c r="C3" s="282" t="s">
        <v>83</v>
      </c>
      <c r="D3" s="54">
        <v>18</v>
      </c>
      <c r="E3" s="54"/>
      <c r="F3" s="72"/>
      <c r="G3" s="8"/>
    </row>
    <row r="4" spans="1:7" ht="12" customHeight="1">
      <c r="A4" s="657"/>
      <c r="B4" s="734"/>
      <c r="C4" s="280" t="s">
        <v>85</v>
      </c>
      <c r="D4" s="34">
        <v>60</v>
      </c>
      <c r="E4" s="44"/>
      <c r="F4" s="325">
        <f>SUM(D3:D6)</f>
        <v>143</v>
      </c>
      <c r="G4" s="8"/>
    </row>
    <row r="5" spans="1:7" s="303" customFormat="1" ht="12" customHeight="1">
      <c r="A5" s="657"/>
      <c r="B5" s="734"/>
      <c r="C5" s="280" t="s">
        <v>37</v>
      </c>
      <c r="D5" s="34">
        <v>59</v>
      </c>
      <c r="E5" s="44">
        <v>1</v>
      </c>
      <c r="F5" s="325"/>
      <c r="G5" s="8"/>
    </row>
    <row r="6" spans="1:7" s="303" customFormat="1" ht="12" customHeight="1" thickBot="1">
      <c r="A6" s="657"/>
      <c r="B6" s="734"/>
      <c r="C6" s="283" t="s">
        <v>271</v>
      </c>
      <c r="D6" s="60">
        <v>6</v>
      </c>
      <c r="E6" s="44"/>
      <c r="F6" s="325"/>
      <c r="G6" s="8"/>
    </row>
    <row r="7" spans="1:7" ht="12" customHeight="1">
      <c r="A7" s="681">
        <v>412</v>
      </c>
      <c r="B7" s="684" t="s">
        <v>429</v>
      </c>
      <c r="C7" s="282" t="s">
        <v>210</v>
      </c>
      <c r="D7" s="54">
        <v>100</v>
      </c>
      <c r="E7" s="64"/>
      <c r="F7" s="72"/>
      <c r="G7" s="8"/>
    </row>
    <row r="8" spans="1:7" ht="15" customHeight="1" thickBot="1">
      <c r="A8" s="683"/>
      <c r="B8" s="727"/>
      <c r="C8" s="283" t="s">
        <v>54</v>
      </c>
      <c r="D8" s="60">
        <v>49</v>
      </c>
      <c r="E8" s="63">
        <v>1</v>
      </c>
      <c r="F8" s="99">
        <f>SUM(D7:D8)</f>
        <v>149</v>
      </c>
      <c r="G8" s="8"/>
    </row>
    <row r="9" spans="1:7" s="303" customFormat="1" ht="12" customHeight="1">
      <c r="A9" s="730">
        <v>417</v>
      </c>
      <c r="B9" s="684" t="s">
        <v>437</v>
      </c>
      <c r="C9" s="470" t="s">
        <v>29</v>
      </c>
      <c r="D9" s="54">
        <v>84</v>
      </c>
      <c r="E9" s="64"/>
      <c r="F9" s="72"/>
      <c r="G9" s="8"/>
    </row>
    <row r="10" spans="1:7" s="303" customFormat="1" ht="12" customHeight="1">
      <c r="A10" s="731"/>
      <c r="B10" s="678"/>
      <c r="C10" s="472" t="s">
        <v>76</v>
      </c>
      <c r="D10" s="34">
        <v>53</v>
      </c>
      <c r="E10" s="6"/>
      <c r="F10" s="100"/>
      <c r="G10" s="8"/>
    </row>
    <row r="11" spans="1:7" s="303" customFormat="1" ht="12" customHeight="1" thickBot="1">
      <c r="A11" s="732"/>
      <c r="B11" s="727"/>
      <c r="C11" s="468" t="s">
        <v>39</v>
      </c>
      <c r="D11" s="300">
        <v>8</v>
      </c>
      <c r="E11" s="63"/>
      <c r="F11" s="99">
        <f>SUM(D9:D11)</f>
        <v>145</v>
      </c>
      <c r="G11" s="8"/>
    </row>
    <row r="12" spans="1:7" ht="12" customHeight="1">
      <c r="A12" s="685">
        <v>419</v>
      </c>
      <c r="B12" s="640" t="s">
        <v>431</v>
      </c>
      <c r="C12" s="471" t="s">
        <v>101</v>
      </c>
      <c r="D12" s="48">
        <v>26</v>
      </c>
      <c r="E12" s="48"/>
      <c r="F12" s="321"/>
      <c r="G12" s="8"/>
    </row>
    <row r="13" spans="1:7" ht="12" customHeight="1">
      <c r="A13" s="682"/>
      <c r="B13" s="641"/>
      <c r="C13" s="280" t="s">
        <v>50</v>
      </c>
      <c r="D13" s="34">
        <v>25</v>
      </c>
      <c r="E13" s="34"/>
      <c r="F13" s="73"/>
      <c r="G13" s="8"/>
    </row>
    <row r="14" spans="1:7" ht="12" customHeight="1" thickBot="1">
      <c r="A14" s="683"/>
      <c r="B14" s="642"/>
      <c r="C14" s="280" t="s">
        <v>55</v>
      </c>
      <c r="D14" s="34">
        <v>18</v>
      </c>
      <c r="E14" s="60"/>
      <c r="F14" s="316">
        <f>SUM(D12:D14)</f>
        <v>69</v>
      </c>
      <c r="G14" s="8"/>
    </row>
    <row r="15" spans="1:7" s="298" customFormat="1" ht="12" customHeight="1">
      <c r="A15" s="656">
        <v>420</v>
      </c>
      <c r="B15" s="733" t="s">
        <v>434</v>
      </c>
      <c r="C15" s="467" t="s">
        <v>93</v>
      </c>
      <c r="D15" s="299">
        <v>21</v>
      </c>
      <c r="E15" s="299"/>
      <c r="F15" s="317"/>
      <c r="G15" s="8"/>
    </row>
    <row r="16" spans="1:7" s="303" customFormat="1" ht="12" customHeight="1">
      <c r="A16" s="657"/>
      <c r="B16" s="734"/>
      <c r="C16" s="472" t="s">
        <v>30</v>
      </c>
      <c r="D16" s="34">
        <v>16</v>
      </c>
      <c r="E16" s="34"/>
      <c r="F16" s="323"/>
      <c r="G16" s="8"/>
    </row>
    <row r="17" spans="1:7" ht="12" customHeight="1">
      <c r="A17" s="657"/>
      <c r="B17" s="734"/>
      <c r="C17" s="472" t="s">
        <v>81</v>
      </c>
      <c r="D17" s="34">
        <v>24</v>
      </c>
      <c r="E17" s="34"/>
      <c r="F17" s="73"/>
      <c r="G17" s="8"/>
    </row>
    <row r="18" spans="1:7" ht="12" customHeight="1">
      <c r="A18" s="657"/>
      <c r="B18" s="734"/>
      <c r="C18" s="472" t="s">
        <v>43</v>
      </c>
      <c r="D18" s="34">
        <v>42</v>
      </c>
      <c r="E18" s="34">
        <v>2</v>
      </c>
      <c r="F18" s="323">
        <f>SUM(D15:D20)</f>
        <v>129</v>
      </c>
      <c r="G18" s="8"/>
    </row>
    <row r="19" spans="1:7" s="303" customFormat="1" ht="12" customHeight="1">
      <c r="A19" s="657"/>
      <c r="B19" s="734"/>
      <c r="C19" s="472" t="s">
        <v>82</v>
      </c>
      <c r="D19" s="44">
        <v>11</v>
      </c>
      <c r="E19" s="34"/>
      <c r="F19" s="323"/>
      <c r="G19" s="8"/>
    </row>
    <row r="20" spans="1:7" ht="12" customHeight="1" thickBot="1">
      <c r="A20" s="658"/>
      <c r="B20" s="735"/>
      <c r="C20" s="468" t="s">
        <v>88</v>
      </c>
      <c r="D20" s="60">
        <v>15</v>
      </c>
      <c r="E20" s="60"/>
      <c r="F20" s="99"/>
      <c r="G20" s="8"/>
    </row>
    <row r="21" spans="1:7" s="303" customFormat="1" ht="20.25" customHeight="1">
      <c r="A21" s="685">
        <v>422</v>
      </c>
      <c r="B21" s="661" t="s">
        <v>430</v>
      </c>
      <c r="C21" s="471" t="s">
        <v>34</v>
      </c>
      <c r="D21" s="48">
        <v>113</v>
      </c>
      <c r="E21" s="48"/>
      <c r="F21" s="322"/>
      <c r="G21" s="8"/>
    </row>
    <row r="22" spans="1:7" s="303" customFormat="1" ht="16.5" customHeight="1" thickBot="1">
      <c r="A22" s="683"/>
      <c r="B22" s="662"/>
      <c r="C22" s="283" t="s">
        <v>53</v>
      </c>
      <c r="D22" s="60">
        <v>50</v>
      </c>
      <c r="E22" s="60"/>
      <c r="F22" s="316">
        <f>SUM(D21:D22)</f>
        <v>163</v>
      </c>
      <c r="G22" s="8"/>
    </row>
    <row r="23" spans="1:7" s="298" customFormat="1" ht="12" customHeight="1">
      <c r="A23" s="681">
        <v>427</v>
      </c>
      <c r="B23" s="736" t="s">
        <v>435</v>
      </c>
      <c r="C23" s="282" t="s">
        <v>87</v>
      </c>
      <c r="D23" s="54">
        <v>91</v>
      </c>
      <c r="E23" s="54"/>
      <c r="F23" s="72"/>
      <c r="G23" s="8"/>
    </row>
    <row r="24" spans="1:7" s="303" customFormat="1" ht="12" customHeight="1">
      <c r="A24" s="685"/>
      <c r="B24" s="737"/>
      <c r="C24" s="280" t="s">
        <v>91</v>
      </c>
      <c r="D24" s="34">
        <v>47</v>
      </c>
      <c r="E24" s="263"/>
      <c r="F24" s="100"/>
      <c r="G24" s="8"/>
    </row>
    <row r="25" spans="1:7" s="298" customFormat="1" ht="12" customHeight="1" thickBot="1">
      <c r="A25" s="682"/>
      <c r="B25" s="738"/>
      <c r="C25" s="274" t="s">
        <v>99</v>
      </c>
      <c r="D25" s="300">
        <v>9</v>
      </c>
      <c r="E25" s="44"/>
      <c r="F25" s="316">
        <f>SUM(D23:D25)</f>
        <v>147</v>
      </c>
      <c r="G25" s="8"/>
    </row>
    <row r="26" spans="1:7" ht="12" customHeight="1">
      <c r="A26" s="681">
        <v>428</v>
      </c>
      <c r="B26" s="684" t="s">
        <v>438</v>
      </c>
      <c r="C26" s="282" t="s">
        <v>33</v>
      </c>
      <c r="D26" s="54">
        <v>29</v>
      </c>
      <c r="E26" s="54"/>
      <c r="F26" s="72"/>
      <c r="G26" s="8"/>
    </row>
    <row r="27" spans="1:7" ht="12" customHeight="1">
      <c r="A27" s="682"/>
      <c r="B27" s="641"/>
      <c r="C27" s="280" t="s">
        <v>95</v>
      </c>
      <c r="D27" s="34">
        <v>12</v>
      </c>
      <c r="E27" s="34"/>
      <c r="F27" s="73"/>
      <c r="G27" s="8"/>
    </row>
    <row r="28" spans="1:7" ht="12" customHeight="1">
      <c r="A28" s="682"/>
      <c r="B28" s="641"/>
      <c r="C28" s="280" t="s">
        <v>38</v>
      </c>
      <c r="D28" s="34">
        <v>6</v>
      </c>
      <c r="E28" s="34"/>
      <c r="F28" s="73"/>
      <c r="G28" s="8"/>
    </row>
    <row r="29" spans="1:7" s="303" customFormat="1" ht="12" customHeight="1">
      <c r="A29" s="682"/>
      <c r="B29" s="641"/>
      <c r="C29" s="280" t="s">
        <v>42</v>
      </c>
      <c r="D29" s="34">
        <v>32</v>
      </c>
      <c r="E29" s="34"/>
      <c r="F29" s="73"/>
      <c r="G29" s="8"/>
    </row>
    <row r="30" spans="1:7" ht="12" customHeight="1">
      <c r="A30" s="682"/>
      <c r="B30" s="641"/>
      <c r="C30" s="280" t="s">
        <v>44</v>
      </c>
      <c r="D30" s="34">
        <v>38</v>
      </c>
      <c r="E30" s="34"/>
      <c r="F30" s="73"/>
      <c r="G30" s="8"/>
    </row>
    <row r="31" spans="1:7" s="303" customFormat="1" ht="12" customHeight="1">
      <c r="A31" s="686"/>
      <c r="B31" s="687"/>
      <c r="C31" s="45" t="s">
        <v>48</v>
      </c>
      <c r="D31" s="34">
        <v>9</v>
      </c>
      <c r="E31" s="44"/>
      <c r="F31" s="484"/>
      <c r="G31" s="8"/>
    </row>
    <row r="32" spans="1:7" ht="15.75" thickBot="1">
      <c r="A32" s="683"/>
      <c r="B32" s="642"/>
      <c r="C32" s="111" t="s">
        <v>80</v>
      </c>
      <c r="D32" s="60">
        <v>16</v>
      </c>
      <c r="E32" s="60"/>
      <c r="F32" s="99">
        <f>SUM(D26:D32)</f>
        <v>142</v>
      </c>
      <c r="G32" s="8"/>
    </row>
    <row r="33" spans="1:7" s="303" customFormat="1" ht="12" customHeight="1">
      <c r="A33" s="681">
        <v>430</v>
      </c>
      <c r="B33" s="684" t="s">
        <v>436</v>
      </c>
      <c r="C33" s="282" t="s">
        <v>36</v>
      </c>
      <c r="D33" s="375">
        <v>61</v>
      </c>
      <c r="E33" s="64">
        <v>2</v>
      </c>
      <c r="F33" s="72"/>
      <c r="G33" s="8"/>
    </row>
    <row r="34" spans="1:7" s="303" customFormat="1" ht="15" customHeight="1">
      <c r="A34" s="682"/>
      <c r="B34" s="728"/>
      <c r="C34" s="280" t="s">
        <v>40</v>
      </c>
      <c r="D34" s="34">
        <v>71</v>
      </c>
      <c r="E34" s="18"/>
      <c r="F34" s="73"/>
      <c r="G34" s="8"/>
    </row>
    <row r="35" spans="1:7" s="303" customFormat="1" ht="15" customHeight="1">
      <c r="A35" s="686"/>
      <c r="B35" s="729"/>
      <c r="C35" s="281" t="s">
        <v>98</v>
      </c>
      <c r="D35" s="44">
        <v>5</v>
      </c>
      <c r="E35" s="121"/>
      <c r="F35" s="484"/>
      <c r="G35" s="8"/>
    </row>
    <row r="36" spans="1:7" s="303" customFormat="1" ht="15" customHeight="1" thickBot="1">
      <c r="A36" s="683"/>
      <c r="B36" s="727"/>
      <c r="C36" s="289" t="s">
        <v>165</v>
      </c>
      <c r="D36" s="60">
        <v>8</v>
      </c>
      <c r="E36" s="63"/>
      <c r="F36" s="99">
        <f>SUM(D33:D36)</f>
        <v>145</v>
      </c>
      <c r="G36" s="8"/>
    </row>
    <row r="37" spans="1:7" ht="12" customHeight="1">
      <c r="A37" s="656">
        <v>433</v>
      </c>
      <c r="B37" s="733" t="s">
        <v>433</v>
      </c>
      <c r="C37" s="282" t="s">
        <v>27</v>
      </c>
      <c r="D37" s="54">
        <v>47</v>
      </c>
      <c r="E37" s="54"/>
      <c r="F37" s="72"/>
      <c r="G37" s="8"/>
    </row>
    <row r="38" spans="1:7" s="298" customFormat="1" ht="19.5" customHeight="1" thickBot="1">
      <c r="A38" s="657"/>
      <c r="B38" s="734"/>
      <c r="C38" s="280" t="s">
        <v>86</v>
      </c>
      <c r="D38" s="34">
        <v>17</v>
      </c>
      <c r="E38" s="263"/>
      <c r="F38" s="325">
        <f>SUM(D37:D38)</f>
        <v>64</v>
      </c>
      <c r="G38" s="8"/>
    </row>
    <row r="39" spans="1:7" ht="12.75" customHeight="1">
      <c r="A39" s="681">
        <v>435</v>
      </c>
      <c r="B39" s="684" t="s">
        <v>460</v>
      </c>
      <c r="C39" s="272" t="s">
        <v>26</v>
      </c>
      <c r="D39" s="299">
        <v>15</v>
      </c>
      <c r="E39" s="54"/>
      <c r="F39" s="72"/>
      <c r="G39" s="8"/>
    </row>
    <row r="40" spans="1:7" s="303" customFormat="1" ht="12" customHeight="1">
      <c r="A40" s="657"/>
      <c r="B40" s="661"/>
      <c r="C40" s="280" t="s">
        <v>374</v>
      </c>
      <c r="D40" s="34">
        <v>55</v>
      </c>
      <c r="E40" s="263"/>
      <c r="F40" s="100"/>
      <c r="G40" s="8"/>
    </row>
    <row r="41" spans="1:7" ht="17.25" customHeight="1" thickBot="1">
      <c r="A41" s="683"/>
      <c r="B41" s="642"/>
      <c r="C41" s="307" t="s">
        <v>372</v>
      </c>
      <c r="D41" s="300">
        <v>63</v>
      </c>
      <c r="E41" s="60">
        <v>1</v>
      </c>
      <c r="F41" s="316">
        <f>SUM(D39:D41)</f>
        <v>133</v>
      </c>
      <c r="G41" s="8"/>
    </row>
    <row r="42" spans="1:7" ht="12" customHeight="1">
      <c r="A42" s="681">
        <v>451</v>
      </c>
      <c r="B42" s="684" t="s">
        <v>428</v>
      </c>
      <c r="C42" s="282" t="s">
        <v>100</v>
      </c>
      <c r="D42" s="64">
        <v>15</v>
      </c>
      <c r="E42" s="64"/>
      <c r="F42" s="72"/>
      <c r="G42" s="8"/>
    </row>
    <row r="43" spans="1:7" ht="15" customHeight="1">
      <c r="A43" s="682"/>
      <c r="B43" s="728"/>
      <c r="C43" s="280" t="s">
        <v>49</v>
      </c>
      <c r="D43" s="34">
        <v>28</v>
      </c>
      <c r="E43" s="18"/>
      <c r="F43" s="73"/>
      <c r="G43" s="8"/>
    </row>
    <row r="44" spans="1:7" s="301" customFormat="1" ht="15" customHeight="1">
      <c r="A44" s="682"/>
      <c r="B44" s="728"/>
      <c r="C44" s="280" t="s">
        <v>51</v>
      </c>
      <c r="D44" s="34">
        <v>13</v>
      </c>
      <c r="E44" s="18"/>
      <c r="F44" s="73"/>
      <c r="G44" s="8"/>
    </row>
    <row r="45" spans="1:7" ht="15" customHeight="1">
      <c r="A45" s="682"/>
      <c r="B45" s="728"/>
      <c r="C45" s="280" t="s">
        <v>84</v>
      </c>
      <c r="D45" s="17">
        <v>86</v>
      </c>
      <c r="E45" s="18"/>
      <c r="F45" s="73"/>
      <c r="G45" s="8"/>
    </row>
    <row r="46" spans="1:7" ht="12" customHeight="1" thickBot="1">
      <c r="A46" s="683"/>
      <c r="B46" s="727"/>
      <c r="C46" s="283" t="s">
        <v>89</v>
      </c>
      <c r="D46" s="60">
        <v>7</v>
      </c>
      <c r="E46" s="63">
        <v>1</v>
      </c>
      <c r="F46" s="99">
        <f>SUM(D42:D46)</f>
        <v>149</v>
      </c>
      <c r="G46" s="8"/>
    </row>
    <row r="47" spans="1:7" ht="15">
      <c r="A47" s="681">
        <v>453</v>
      </c>
      <c r="B47" s="684" t="s">
        <v>426</v>
      </c>
      <c r="C47" s="282" t="s">
        <v>373</v>
      </c>
      <c r="D47" s="54">
        <v>20</v>
      </c>
      <c r="E47" s="23"/>
      <c r="F47" s="72"/>
      <c r="G47" s="8"/>
    </row>
    <row r="48" spans="1:7" s="302" customFormat="1" ht="15">
      <c r="A48" s="682"/>
      <c r="B48" s="641"/>
      <c r="C48" s="329" t="s">
        <v>146</v>
      </c>
      <c r="D48" s="34">
        <v>3</v>
      </c>
      <c r="E48" s="45"/>
      <c r="F48" s="73"/>
      <c r="G48" s="8"/>
    </row>
    <row r="49" spans="1:7" ht="15">
      <c r="A49" s="682"/>
      <c r="B49" s="641"/>
      <c r="C49" s="330" t="s">
        <v>35</v>
      </c>
      <c r="D49" s="34">
        <v>29</v>
      </c>
      <c r="E49" s="45"/>
      <c r="F49" s="73"/>
      <c r="G49" s="8"/>
    </row>
    <row r="50" spans="1:7" ht="15">
      <c r="A50" s="682"/>
      <c r="B50" s="641"/>
      <c r="C50" s="276" t="s">
        <v>78</v>
      </c>
      <c r="D50" s="34">
        <v>29</v>
      </c>
      <c r="E50" s="45"/>
      <c r="F50" s="73"/>
      <c r="G50" s="8"/>
    </row>
    <row r="51" spans="1:7" ht="15">
      <c r="A51" s="682"/>
      <c r="B51" s="641"/>
      <c r="C51" s="280" t="s">
        <v>79</v>
      </c>
      <c r="D51" s="17">
        <v>5</v>
      </c>
      <c r="E51" s="45"/>
      <c r="F51" s="73"/>
      <c r="G51" s="8"/>
    </row>
    <row r="52" spans="1:7" ht="15">
      <c r="A52" s="682"/>
      <c r="B52" s="641"/>
      <c r="C52" s="276" t="s">
        <v>103</v>
      </c>
      <c r="D52" s="34">
        <v>2</v>
      </c>
      <c r="E52" s="45"/>
      <c r="F52" s="73"/>
      <c r="G52" s="8"/>
    </row>
    <row r="53" spans="1:7" ht="15.75" thickBot="1">
      <c r="A53" s="683"/>
      <c r="B53" s="642"/>
      <c r="C53" s="278" t="s">
        <v>238</v>
      </c>
      <c r="D53" s="60">
        <v>1</v>
      </c>
      <c r="E53" s="24"/>
      <c r="F53" s="99">
        <f>SUM(D47:D53)</f>
        <v>89</v>
      </c>
      <c r="G53" s="8"/>
    </row>
    <row r="54" spans="1:7" ht="12" customHeight="1">
      <c r="A54" s="681">
        <v>456</v>
      </c>
      <c r="B54" s="684" t="s">
        <v>427</v>
      </c>
      <c r="C54" s="282" t="s">
        <v>77</v>
      </c>
      <c r="D54" s="54">
        <v>20</v>
      </c>
      <c r="E54" s="54"/>
      <c r="F54" s="72"/>
      <c r="G54" s="8"/>
    </row>
    <row r="55" spans="1:7" s="303" customFormat="1" ht="12" customHeight="1">
      <c r="A55" s="682"/>
      <c r="B55" s="641"/>
      <c r="C55" s="280" t="s">
        <v>97</v>
      </c>
      <c r="D55" s="17">
        <v>42</v>
      </c>
      <c r="E55" s="34"/>
      <c r="F55" s="73"/>
      <c r="G55" s="8"/>
    </row>
    <row r="56" spans="1:7" ht="12" customHeight="1">
      <c r="A56" s="682"/>
      <c r="B56" s="641"/>
      <c r="C56" s="280" t="s">
        <v>46</v>
      </c>
      <c r="D56" s="17">
        <v>52</v>
      </c>
      <c r="E56" s="34"/>
      <c r="F56" s="73"/>
      <c r="G56" s="8"/>
    </row>
    <row r="57" spans="1:7" ht="12" customHeight="1" thickBot="1">
      <c r="A57" s="683"/>
      <c r="B57" s="642"/>
      <c r="C57" s="86" t="s">
        <v>47</v>
      </c>
      <c r="D57" s="60">
        <v>34</v>
      </c>
      <c r="E57" s="60"/>
      <c r="F57" s="99">
        <f>SUM(D54:D57)</f>
        <v>148</v>
      </c>
      <c r="G57" s="8"/>
    </row>
    <row r="58" spans="3:7" ht="15">
      <c r="C58" s="177"/>
      <c r="D58">
        <f>SUM(D15:D57)</f>
        <v>1309</v>
      </c>
      <c r="F58">
        <f>SUM(F15:F57)</f>
        <v>1309</v>
      </c>
      <c r="G58" s="8"/>
    </row>
    <row r="59" ht="15">
      <c r="G59" s="8"/>
    </row>
  </sheetData>
  <sheetProtection/>
  <mergeCells count="28">
    <mergeCell ref="A54:A57"/>
    <mergeCell ref="B54:B57"/>
    <mergeCell ref="A42:A46"/>
    <mergeCell ref="B42:B46"/>
    <mergeCell ref="A7:A8"/>
    <mergeCell ref="B7:B8"/>
    <mergeCell ref="B12:B14"/>
    <mergeCell ref="A23:A25"/>
    <mergeCell ref="B23:B25"/>
    <mergeCell ref="A37:A38"/>
    <mergeCell ref="A3:A6"/>
    <mergeCell ref="B3:B6"/>
    <mergeCell ref="A39:A41"/>
    <mergeCell ref="B39:B41"/>
    <mergeCell ref="A12:A14"/>
    <mergeCell ref="A47:A53"/>
    <mergeCell ref="B47:B53"/>
    <mergeCell ref="B37:B38"/>
    <mergeCell ref="A15:A20"/>
    <mergeCell ref="B15:B20"/>
    <mergeCell ref="B9:B11"/>
    <mergeCell ref="A26:A32"/>
    <mergeCell ref="B26:B32"/>
    <mergeCell ref="A21:A22"/>
    <mergeCell ref="B21:B22"/>
    <mergeCell ref="A33:A36"/>
    <mergeCell ref="B33:B36"/>
    <mergeCell ref="A9:A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7"/>
  <sheetViews>
    <sheetView view="pageBreakPreview" zoomScaleSheetLayoutView="100" zoomScalePageLayoutView="0" workbookViewId="0" topLeftCell="A1">
      <selection activeCell="E2" sqref="E2"/>
    </sheetView>
  </sheetViews>
  <sheetFormatPr defaultColWidth="8.8515625" defaultRowHeight="15"/>
  <cols>
    <col min="1" max="1" width="8.8515625" style="303" customWidth="1"/>
    <col min="2" max="2" width="19.8515625" style="303" customWidth="1"/>
    <col min="3" max="3" width="20.140625" style="303" customWidth="1"/>
    <col min="4" max="5" width="10.00390625" style="303" customWidth="1"/>
    <col min="6" max="6" width="10.28125" style="303" bestFit="1" customWidth="1"/>
    <col min="7" max="16384" width="8.8515625" style="303" customWidth="1"/>
  </cols>
  <sheetData>
    <row r="1" spans="1:3" ht="19.5" thickBot="1">
      <c r="A1" s="5" t="s">
        <v>454</v>
      </c>
      <c r="B1" s="5"/>
      <c r="C1" s="5"/>
    </row>
    <row r="2" spans="1:7" ht="49.5" customHeight="1" thickBot="1">
      <c r="A2" s="267" t="s">
        <v>141</v>
      </c>
      <c r="B2" s="268" t="s">
        <v>140</v>
      </c>
      <c r="C2" s="266" t="s">
        <v>130</v>
      </c>
      <c r="D2" s="266" t="s">
        <v>90</v>
      </c>
      <c r="E2" s="98" t="s">
        <v>465</v>
      </c>
      <c r="F2" s="120" t="s">
        <v>254</v>
      </c>
      <c r="G2" s="8"/>
    </row>
    <row r="3" spans="1:7" ht="12" customHeight="1">
      <c r="A3" s="697" t="s">
        <v>1</v>
      </c>
      <c r="B3" s="739" t="s">
        <v>434</v>
      </c>
      <c r="C3" s="469" t="s">
        <v>87</v>
      </c>
      <c r="D3" s="119">
        <v>1</v>
      </c>
      <c r="E3" s="54"/>
      <c r="F3" s="55"/>
      <c r="G3" s="8"/>
    </row>
    <row r="4" spans="1:7" ht="26.25" customHeight="1" thickBot="1">
      <c r="A4" s="698"/>
      <c r="B4" s="740"/>
      <c r="C4" s="473"/>
      <c r="D4" s="63"/>
      <c r="E4" s="60"/>
      <c r="F4" s="59">
        <f>SUM(D3:D4)</f>
        <v>1</v>
      </c>
      <c r="G4" s="8"/>
    </row>
    <row r="5" ht="15">
      <c r="G5" s="8"/>
    </row>
    <row r="6" ht="15">
      <c r="G6" s="8"/>
    </row>
    <row r="7" ht="15">
      <c r="G7" s="8"/>
    </row>
  </sheetData>
  <sheetProtection/>
  <mergeCells count="2">
    <mergeCell ref="A3:A4"/>
    <mergeCell ref="B3:B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7"/>
  <sheetViews>
    <sheetView zoomScaleSheetLayoutView="100" zoomScalePageLayoutView="0" workbookViewId="0" topLeftCell="A1">
      <selection activeCell="E2" sqref="E2"/>
    </sheetView>
  </sheetViews>
  <sheetFormatPr defaultColWidth="8.8515625" defaultRowHeight="15"/>
  <cols>
    <col min="1" max="1" width="8.8515625" style="303" customWidth="1"/>
    <col min="2" max="2" width="19.8515625" style="303" customWidth="1"/>
    <col min="3" max="3" width="20.140625" style="303" customWidth="1"/>
    <col min="4" max="5" width="10.00390625" style="303" customWidth="1"/>
    <col min="6" max="6" width="10.28125" style="303" bestFit="1" customWidth="1"/>
    <col min="7" max="16384" width="8.8515625" style="303" customWidth="1"/>
  </cols>
  <sheetData>
    <row r="1" spans="1:3" ht="19.5" thickBot="1">
      <c r="A1" s="5" t="s">
        <v>461</v>
      </c>
      <c r="B1" s="5"/>
      <c r="C1" s="5"/>
    </row>
    <row r="2" spans="1:7" ht="49.5" customHeight="1" thickBot="1">
      <c r="A2" s="486" t="s">
        <v>141</v>
      </c>
      <c r="B2" s="268" t="s">
        <v>140</v>
      </c>
      <c r="C2" s="310" t="s">
        <v>130</v>
      </c>
      <c r="D2" s="310" t="s">
        <v>90</v>
      </c>
      <c r="E2" s="98" t="s">
        <v>465</v>
      </c>
      <c r="F2" s="120" t="s">
        <v>254</v>
      </c>
      <c r="G2" s="8"/>
    </row>
    <row r="3" spans="1:7" ht="12" customHeight="1">
      <c r="A3" s="697" t="s">
        <v>1</v>
      </c>
      <c r="B3" s="739" t="s">
        <v>434</v>
      </c>
      <c r="C3" s="469" t="s">
        <v>87</v>
      </c>
      <c r="D3" s="119">
        <v>1</v>
      </c>
      <c r="E3" s="54"/>
      <c r="F3" s="55"/>
      <c r="G3" s="8"/>
    </row>
    <row r="4" spans="1:7" ht="36" customHeight="1" thickBot="1">
      <c r="A4" s="698"/>
      <c r="B4" s="740"/>
      <c r="C4" s="473"/>
      <c r="D4" s="63"/>
      <c r="E4" s="60"/>
      <c r="F4" s="59">
        <f>SUM(D3:D4)</f>
        <v>1</v>
      </c>
      <c r="G4" s="8"/>
    </row>
    <row r="5" ht="15">
      <c r="G5" s="8"/>
    </row>
    <row r="6" ht="15">
      <c r="G6" s="8"/>
    </row>
    <row r="7" ht="15">
      <c r="G7" s="8"/>
    </row>
  </sheetData>
  <sheetProtection/>
  <mergeCells count="2">
    <mergeCell ref="A3:A4"/>
    <mergeCell ref="B3:B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12"/>
  <sheetViews>
    <sheetView view="pageBreakPreview" zoomScaleSheetLayoutView="100" zoomScalePageLayoutView="0" workbookViewId="0" topLeftCell="A1">
      <selection activeCell="E2" sqref="E2"/>
    </sheetView>
  </sheetViews>
  <sheetFormatPr defaultColWidth="8.8515625" defaultRowHeight="15"/>
  <cols>
    <col min="1" max="1" width="8.8515625" style="303" customWidth="1"/>
    <col min="2" max="2" width="19.8515625" style="303" customWidth="1"/>
    <col min="3" max="3" width="20.140625" style="303" customWidth="1"/>
    <col min="4" max="5" width="10.00390625" style="303" customWidth="1"/>
    <col min="6" max="6" width="10.28125" style="303" bestFit="1" customWidth="1"/>
    <col min="7" max="16384" width="8.8515625" style="303" customWidth="1"/>
  </cols>
  <sheetData>
    <row r="1" spans="1:3" ht="19.5" thickBot="1">
      <c r="A1" s="5" t="s">
        <v>446</v>
      </c>
      <c r="B1" s="5"/>
      <c r="C1" s="5"/>
    </row>
    <row r="2" spans="1:7" ht="49.5" customHeight="1" thickBot="1">
      <c r="A2" s="267" t="s">
        <v>141</v>
      </c>
      <c r="B2" s="268" t="s">
        <v>140</v>
      </c>
      <c r="C2" s="266" t="s">
        <v>130</v>
      </c>
      <c r="D2" s="266" t="s">
        <v>90</v>
      </c>
      <c r="E2" s="98" t="s">
        <v>465</v>
      </c>
      <c r="F2" s="120" t="s">
        <v>254</v>
      </c>
      <c r="G2" s="8"/>
    </row>
    <row r="3" spans="1:7" ht="12" customHeight="1">
      <c r="A3" s="697" t="s">
        <v>10</v>
      </c>
      <c r="B3" s="739" t="s">
        <v>440</v>
      </c>
      <c r="C3" s="469" t="s">
        <v>27</v>
      </c>
      <c r="D3" s="119">
        <v>1</v>
      </c>
      <c r="E3" s="54"/>
      <c r="F3" s="55"/>
      <c r="G3" s="8"/>
    </row>
    <row r="4" spans="1:7" ht="12" customHeight="1">
      <c r="A4" s="688"/>
      <c r="B4" s="691"/>
      <c r="C4" s="474" t="s">
        <v>37</v>
      </c>
      <c r="D4" s="18">
        <v>1</v>
      </c>
      <c r="E4" s="48"/>
      <c r="F4" s="145"/>
      <c r="G4" s="8"/>
    </row>
    <row r="5" spans="1:7" ht="12" customHeight="1">
      <c r="A5" s="688"/>
      <c r="B5" s="691"/>
      <c r="C5" s="474" t="s">
        <v>76</v>
      </c>
      <c r="D5" s="18">
        <v>1</v>
      </c>
      <c r="E5" s="48"/>
      <c r="F5" s="145"/>
      <c r="G5" s="8"/>
    </row>
    <row r="6" spans="1:7" ht="12" customHeight="1">
      <c r="A6" s="688"/>
      <c r="B6" s="691"/>
      <c r="C6" s="474" t="s">
        <v>43</v>
      </c>
      <c r="D6" s="18">
        <v>3</v>
      </c>
      <c r="E6" s="48"/>
      <c r="F6" s="145"/>
      <c r="G6" s="8"/>
    </row>
    <row r="7" spans="1:7" ht="12" customHeight="1">
      <c r="A7" s="689"/>
      <c r="B7" s="692"/>
      <c r="C7" s="474" t="s">
        <v>82</v>
      </c>
      <c r="D7" s="18">
        <v>1</v>
      </c>
      <c r="E7" s="34"/>
      <c r="F7" s="40"/>
      <c r="G7" s="8"/>
    </row>
    <row r="8" spans="1:7" ht="12" customHeight="1">
      <c r="A8" s="689"/>
      <c r="B8" s="692"/>
      <c r="C8" s="474" t="s">
        <v>46</v>
      </c>
      <c r="D8" s="18">
        <v>2</v>
      </c>
      <c r="E8" s="34"/>
      <c r="F8" s="40"/>
      <c r="G8" s="8"/>
    </row>
    <row r="9" spans="1:7" ht="12" customHeight="1" thickBot="1">
      <c r="A9" s="698"/>
      <c r="B9" s="740"/>
      <c r="C9" s="473" t="s">
        <v>194</v>
      </c>
      <c r="D9" s="63">
        <v>1</v>
      </c>
      <c r="E9" s="60"/>
      <c r="F9" s="59">
        <f>SUM(D3:D9)</f>
        <v>10</v>
      </c>
      <c r="G9" s="8"/>
    </row>
    <row r="10" ht="15">
      <c r="G10" s="8"/>
    </row>
    <row r="11" ht="15">
      <c r="G11" s="8"/>
    </row>
    <row r="12" ht="15">
      <c r="G12" s="8"/>
    </row>
  </sheetData>
  <sheetProtection/>
  <mergeCells count="2">
    <mergeCell ref="A3:A9"/>
    <mergeCell ref="B3:B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71"/>
  <sheetViews>
    <sheetView view="pageBreakPreview" zoomScale="60" zoomScaleNormal="75" zoomScalePageLayoutView="0" workbookViewId="0" topLeftCell="A13">
      <selection activeCell="F21" sqref="F21"/>
    </sheetView>
  </sheetViews>
  <sheetFormatPr defaultColWidth="9.140625" defaultRowHeight="15"/>
  <cols>
    <col min="1" max="1" width="7.140625" style="0" customWidth="1"/>
    <col min="2" max="2" width="15.140625" style="0" customWidth="1"/>
    <col min="3" max="4" width="21.57421875" style="0" customWidth="1"/>
    <col min="5" max="5" width="21.7109375" style="0" customWidth="1"/>
    <col min="6" max="6" width="10.00390625" style="303" customWidth="1"/>
    <col min="7" max="7" width="9.8515625" style="0" bestFit="1" customWidth="1"/>
    <col min="8" max="8" width="9.8515625" style="0" customWidth="1"/>
  </cols>
  <sheetData>
    <row r="1" spans="1:6" ht="19.5" thickBot="1">
      <c r="A1" s="5"/>
      <c r="B1" s="5"/>
      <c r="D1" s="188" t="s">
        <v>286</v>
      </c>
      <c r="E1" s="188" t="s">
        <v>287</v>
      </c>
      <c r="F1" s="188"/>
    </row>
    <row r="2" spans="1:8" ht="57" customHeight="1" thickBot="1">
      <c r="A2" s="15" t="s">
        <v>148</v>
      </c>
      <c r="B2" s="49" t="s">
        <v>140</v>
      </c>
      <c r="C2" s="38" t="s">
        <v>149</v>
      </c>
      <c r="D2" s="50" t="s">
        <v>150</v>
      </c>
      <c r="E2" s="50" t="s">
        <v>150</v>
      </c>
      <c r="F2" s="98" t="s">
        <v>465</v>
      </c>
      <c r="G2" s="51" t="s">
        <v>236</v>
      </c>
      <c r="H2" s="240"/>
    </row>
    <row r="3" spans="1:8" ht="13.5" customHeight="1">
      <c r="A3" s="609">
        <v>419</v>
      </c>
      <c r="B3" s="612" t="s">
        <v>26</v>
      </c>
      <c r="C3" s="52" t="s">
        <v>151</v>
      </c>
      <c r="D3" s="53">
        <v>31</v>
      </c>
      <c r="E3" s="53">
        <v>31</v>
      </c>
      <c r="F3" s="126"/>
      <c r="G3" s="55">
        <f>E3+E4+E5</f>
        <v>150</v>
      </c>
      <c r="H3" s="241"/>
    </row>
    <row r="4" spans="1:8" ht="13.5" customHeight="1">
      <c r="A4" s="610"/>
      <c r="B4" s="613"/>
      <c r="C4" s="16" t="s">
        <v>152</v>
      </c>
      <c r="D4" s="36">
        <v>47</v>
      </c>
      <c r="E4" s="36">
        <v>47</v>
      </c>
      <c r="F4" s="95"/>
      <c r="G4" s="40"/>
      <c r="H4" s="241"/>
    </row>
    <row r="5" spans="1:8" ht="12.75" customHeight="1" thickBot="1">
      <c r="A5" s="611"/>
      <c r="B5" s="614"/>
      <c r="C5" s="191" t="s">
        <v>299</v>
      </c>
      <c r="D5" s="151">
        <v>72</v>
      </c>
      <c r="E5" s="60">
        <v>72</v>
      </c>
      <c r="F5" s="488"/>
      <c r="G5" s="150"/>
      <c r="H5" s="241"/>
    </row>
    <row r="6" spans="1:8" ht="14.25" customHeight="1">
      <c r="A6" s="609">
        <v>420</v>
      </c>
      <c r="B6" s="612" t="s">
        <v>27</v>
      </c>
      <c r="C6" s="52" t="s">
        <v>81</v>
      </c>
      <c r="D6" s="53">
        <v>52</v>
      </c>
      <c r="E6" s="53">
        <v>52</v>
      </c>
      <c r="F6" s="126"/>
      <c r="G6" s="55"/>
      <c r="H6" s="241"/>
    </row>
    <row r="7" spans="1:8" ht="15">
      <c r="A7" s="610"/>
      <c r="B7" s="613"/>
      <c r="C7" s="16" t="s">
        <v>153</v>
      </c>
      <c r="D7" s="36">
        <v>71</v>
      </c>
      <c r="E7" s="36">
        <v>71</v>
      </c>
      <c r="F7" s="95"/>
      <c r="G7" s="40"/>
      <c r="H7" s="241"/>
    </row>
    <row r="8" spans="1:8" ht="15.75" thickBot="1">
      <c r="A8" s="611"/>
      <c r="B8" s="614"/>
      <c r="C8" s="149" t="s">
        <v>75</v>
      </c>
      <c r="D8" s="152">
        <v>23</v>
      </c>
      <c r="E8" s="152">
        <v>23</v>
      </c>
      <c r="F8" s="141"/>
      <c r="G8" s="59">
        <f>D6+D7+D8</f>
        <v>146</v>
      </c>
      <c r="H8" s="241"/>
    </row>
    <row r="9" spans="1:8" ht="15">
      <c r="A9" s="615">
        <v>421</v>
      </c>
      <c r="B9" s="617" t="s">
        <v>28</v>
      </c>
      <c r="C9" s="195" t="s">
        <v>408</v>
      </c>
      <c r="D9" s="183">
        <v>83</v>
      </c>
      <c r="E9" s="183">
        <v>83</v>
      </c>
      <c r="F9" s="183">
        <v>2</v>
      </c>
      <c r="G9" s="200"/>
      <c r="H9" s="241"/>
    </row>
    <row r="10" spans="1:8" ht="21" customHeight="1" thickBot="1">
      <c r="A10" s="616"/>
      <c r="B10" s="618"/>
      <c r="C10" s="193" t="s">
        <v>306</v>
      </c>
      <c r="D10" s="182">
        <v>78</v>
      </c>
      <c r="E10" s="182">
        <v>78</v>
      </c>
      <c r="F10" s="187"/>
      <c r="G10" s="150">
        <f>E9+E10</f>
        <v>161</v>
      </c>
      <c r="H10" s="241"/>
    </row>
    <row r="11" spans="1:8" ht="15">
      <c r="A11" s="609">
        <v>422</v>
      </c>
      <c r="B11" s="613" t="s">
        <v>29</v>
      </c>
      <c r="C11" s="232" t="s">
        <v>157</v>
      </c>
      <c r="D11" s="53">
        <v>136</v>
      </c>
      <c r="E11" s="53">
        <v>136</v>
      </c>
      <c r="F11" s="126"/>
      <c r="G11" s="55"/>
      <c r="H11" s="241"/>
    </row>
    <row r="12" spans="1:11" ht="15.75" thickBot="1">
      <c r="A12" s="610"/>
      <c r="B12" s="613"/>
      <c r="C12" s="194" t="s">
        <v>268</v>
      </c>
      <c r="D12" s="147">
        <v>23</v>
      </c>
      <c r="E12" s="147">
        <v>23</v>
      </c>
      <c r="F12" s="190"/>
      <c r="G12" s="76">
        <f>D11+D12</f>
        <v>159</v>
      </c>
      <c r="H12" s="241"/>
      <c r="I12" s="186"/>
      <c r="J12" s="186"/>
      <c r="K12" s="187"/>
    </row>
    <row r="13" spans="1:8" ht="15">
      <c r="A13" s="609">
        <v>453</v>
      </c>
      <c r="B13" s="612" t="s">
        <v>77</v>
      </c>
      <c r="C13" s="233" t="s">
        <v>162</v>
      </c>
      <c r="D13" s="61">
        <v>46</v>
      </c>
      <c r="E13" s="61">
        <v>46</v>
      </c>
      <c r="F13" s="489"/>
      <c r="G13" s="197"/>
      <c r="H13" s="8"/>
    </row>
    <row r="14" spans="1:8" ht="15">
      <c r="A14" s="610"/>
      <c r="B14" s="613"/>
      <c r="C14" s="196" t="s">
        <v>158</v>
      </c>
      <c r="D14" s="36">
        <v>15</v>
      </c>
      <c r="E14" s="36">
        <v>15</v>
      </c>
      <c r="F14" s="36"/>
      <c r="G14" s="3"/>
      <c r="H14" s="241"/>
    </row>
    <row r="15" spans="1:8" ht="15.75" thickBot="1">
      <c r="A15" s="611"/>
      <c r="B15" s="614"/>
      <c r="C15" s="234" t="s">
        <v>79</v>
      </c>
      <c r="D15" s="152">
        <v>71</v>
      </c>
      <c r="E15" s="231">
        <v>72</v>
      </c>
      <c r="F15" s="490"/>
      <c r="G15" s="150">
        <f>D13+D14+D15</f>
        <v>132</v>
      </c>
      <c r="H15" s="242" t="s">
        <v>455</v>
      </c>
    </row>
    <row r="16" spans="1:8" ht="15">
      <c r="A16" s="609">
        <v>418</v>
      </c>
      <c r="B16" s="612" t="s">
        <v>34</v>
      </c>
      <c r="C16" s="232" t="s">
        <v>164</v>
      </c>
      <c r="D16" s="53">
        <v>115</v>
      </c>
      <c r="E16" s="53">
        <v>115</v>
      </c>
      <c r="F16" s="126"/>
      <c r="G16" s="55">
        <f>E16+E17</f>
        <v>164</v>
      </c>
      <c r="H16" s="241"/>
    </row>
    <row r="17" spans="1:8" ht="15.75" thickBot="1">
      <c r="A17" s="610"/>
      <c r="B17" s="613"/>
      <c r="C17" s="194" t="s">
        <v>267</v>
      </c>
      <c r="D17" s="147">
        <v>49</v>
      </c>
      <c r="E17" s="147">
        <v>49</v>
      </c>
      <c r="F17" s="190">
        <v>1</v>
      </c>
      <c r="G17" s="76"/>
      <c r="H17" s="241"/>
    </row>
    <row r="18" spans="1:8" ht="20.25" customHeight="1">
      <c r="A18" s="609">
        <v>406</v>
      </c>
      <c r="B18" s="612" t="s">
        <v>35</v>
      </c>
      <c r="C18" s="192" t="s">
        <v>305</v>
      </c>
      <c r="D18" s="53">
        <v>90</v>
      </c>
      <c r="E18" s="53">
        <v>90</v>
      </c>
      <c r="F18" s="126"/>
      <c r="G18" s="55"/>
      <c r="H18" s="241"/>
    </row>
    <row r="19" spans="1:8" ht="15.75" customHeight="1" thickBot="1">
      <c r="A19" s="610"/>
      <c r="B19" s="613"/>
      <c r="C19" s="235" t="s">
        <v>116</v>
      </c>
      <c r="D19" s="146">
        <v>26</v>
      </c>
      <c r="E19" s="146">
        <v>26</v>
      </c>
      <c r="F19" s="491">
        <v>1</v>
      </c>
      <c r="G19" s="76">
        <f>D18+D19</f>
        <v>116</v>
      </c>
      <c r="H19" s="241"/>
    </row>
    <row r="20" spans="1:8" ht="15">
      <c r="A20" s="609">
        <v>433</v>
      </c>
      <c r="B20" s="612" t="s">
        <v>81</v>
      </c>
      <c r="C20" s="233" t="s">
        <v>27</v>
      </c>
      <c r="D20" s="61">
        <v>77</v>
      </c>
      <c r="E20" s="61">
        <v>77</v>
      </c>
      <c r="F20" s="125">
        <v>2</v>
      </c>
      <c r="G20" s="55"/>
      <c r="H20" s="241"/>
    </row>
    <row r="21" spans="1:8" ht="15">
      <c r="A21" s="610"/>
      <c r="B21" s="613"/>
      <c r="C21" s="236" t="s">
        <v>410</v>
      </c>
      <c r="D21" s="199">
        <v>26</v>
      </c>
      <c r="E21" s="199">
        <v>26</v>
      </c>
      <c r="F21" s="492">
        <v>1</v>
      </c>
      <c r="G21" s="40"/>
      <c r="H21" s="241"/>
    </row>
    <row r="22" spans="1:8" ht="15.75" thickBot="1">
      <c r="A22" s="611"/>
      <c r="B22" s="614"/>
      <c r="C22" s="237" t="s">
        <v>154</v>
      </c>
      <c r="D22" s="57">
        <v>37</v>
      </c>
      <c r="E22" s="57">
        <v>37</v>
      </c>
      <c r="F22" s="141"/>
      <c r="G22" s="150">
        <f>D20+D21+D22</f>
        <v>140</v>
      </c>
      <c r="H22" s="241"/>
    </row>
    <row r="23" spans="1:8" ht="15.75">
      <c r="A23" s="609">
        <v>423</v>
      </c>
      <c r="B23" s="612" t="s">
        <v>37</v>
      </c>
      <c r="C23" s="192" t="s">
        <v>298</v>
      </c>
      <c r="D23" s="53">
        <v>79</v>
      </c>
      <c r="E23" s="53">
        <v>79</v>
      </c>
      <c r="F23" s="126"/>
      <c r="G23" s="55">
        <f>E23+E24</f>
        <v>161</v>
      </c>
      <c r="H23" s="241"/>
    </row>
    <row r="24" spans="1:8" ht="15.75" thickBot="1">
      <c r="A24" s="611"/>
      <c r="B24" s="614"/>
      <c r="C24" s="237" t="s">
        <v>166</v>
      </c>
      <c r="D24" s="57">
        <v>82</v>
      </c>
      <c r="E24" s="57">
        <v>82</v>
      </c>
      <c r="F24" s="493"/>
      <c r="G24" s="175"/>
      <c r="H24" s="241"/>
    </row>
    <row r="25" spans="1:8" ht="15" customHeight="1">
      <c r="A25" s="609">
        <v>435</v>
      </c>
      <c r="B25" s="612" t="s">
        <v>76</v>
      </c>
      <c r="C25" s="192" t="s">
        <v>266</v>
      </c>
      <c r="D25" s="53">
        <v>49</v>
      </c>
      <c r="E25" s="53">
        <v>49</v>
      </c>
      <c r="F25" s="126"/>
      <c r="G25" s="55">
        <f>E25+E26</f>
        <v>138</v>
      </c>
      <c r="H25" s="241"/>
    </row>
    <row r="26" spans="1:8" ht="15.75" customHeight="1" thickBot="1">
      <c r="A26" s="611"/>
      <c r="B26" s="614"/>
      <c r="C26" s="237" t="s">
        <v>45</v>
      </c>
      <c r="D26" s="57">
        <v>89</v>
      </c>
      <c r="E26" s="57">
        <v>89</v>
      </c>
      <c r="F26" s="141">
        <v>2</v>
      </c>
      <c r="G26" s="150"/>
      <c r="H26" s="241"/>
    </row>
    <row r="27" spans="1:8" ht="15">
      <c r="A27" s="609">
        <v>432</v>
      </c>
      <c r="B27" s="612" t="s">
        <v>78</v>
      </c>
      <c r="C27" s="232" t="s">
        <v>31</v>
      </c>
      <c r="D27" s="53">
        <v>83</v>
      </c>
      <c r="E27" s="53">
        <v>83</v>
      </c>
      <c r="F27" s="125">
        <v>1</v>
      </c>
      <c r="G27" s="591" t="s">
        <v>493</v>
      </c>
      <c r="H27" s="241"/>
    </row>
    <row r="28" spans="1:8" ht="15">
      <c r="A28" s="610"/>
      <c r="B28" s="613"/>
      <c r="C28" s="196" t="s">
        <v>285</v>
      </c>
      <c r="D28" s="36">
        <v>25</v>
      </c>
      <c r="E28" s="36">
        <v>25</v>
      </c>
      <c r="F28" s="95"/>
      <c r="G28" s="40"/>
      <c r="H28" s="241"/>
    </row>
    <row r="29" spans="1:8" ht="15">
      <c r="A29" s="610"/>
      <c r="B29" s="613"/>
      <c r="C29" s="196" t="s">
        <v>307</v>
      </c>
      <c r="D29" s="36">
        <v>8</v>
      </c>
      <c r="E29" s="36">
        <v>8</v>
      </c>
      <c r="F29" s="95"/>
      <c r="G29" s="40"/>
      <c r="H29" s="241"/>
    </row>
    <row r="30" spans="1:8" ht="15.75" thickBot="1">
      <c r="A30" s="611"/>
      <c r="B30" s="614"/>
      <c r="C30" s="191" t="s">
        <v>304</v>
      </c>
      <c r="D30" s="152">
        <v>24</v>
      </c>
      <c r="E30" s="152">
        <v>24</v>
      </c>
      <c r="F30" s="141"/>
      <c r="G30" s="150">
        <f>D27+D28+D30+D29</f>
        <v>140</v>
      </c>
      <c r="H30" s="241"/>
    </row>
    <row r="31" spans="1:8" ht="15">
      <c r="A31" s="609">
        <v>424</v>
      </c>
      <c r="B31" s="612" t="s">
        <v>38</v>
      </c>
      <c r="C31" s="232" t="s">
        <v>167</v>
      </c>
      <c r="D31" s="53">
        <v>104</v>
      </c>
      <c r="E31" s="53">
        <v>104</v>
      </c>
      <c r="F31" s="126">
        <v>3</v>
      </c>
      <c r="G31" s="55"/>
      <c r="H31" s="241"/>
    </row>
    <row r="32" spans="1:8" ht="15.75" thickBot="1">
      <c r="A32" s="610"/>
      <c r="B32" s="613"/>
      <c r="C32" s="194" t="s">
        <v>301</v>
      </c>
      <c r="D32" s="146">
        <v>53</v>
      </c>
      <c r="E32" s="146">
        <v>53</v>
      </c>
      <c r="F32" s="491"/>
      <c r="G32" s="76">
        <f>E31+E32</f>
        <v>157</v>
      </c>
      <c r="H32" s="241"/>
    </row>
    <row r="33" spans="1:8" ht="17.25" customHeight="1">
      <c r="A33" s="619">
        <v>430</v>
      </c>
      <c r="B33" s="622" t="s">
        <v>39</v>
      </c>
      <c r="C33" s="232" t="s">
        <v>165</v>
      </c>
      <c r="D33" s="53">
        <v>17</v>
      </c>
      <c r="E33" s="53">
        <v>17</v>
      </c>
      <c r="F33" s="126">
        <v>1</v>
      </c>
      <c r="G33" s="55"/>
      <c r="H33" s="241"/>
    </row>
    <row r="34" spans="1:8" ht="17.25" customHeight="1">
      <c r="A34" s="620"/>
      <c r="B34" s="618"/>
      <c r="C34" s="196" t="s">
        <v>40</v>
      </c>
      <c r="D34" s="36">
        <v>116</v>
      </c>
      <c r="E34" s="36">
        <v>116</v>
      </c>
      <c r="F34" s="95"/>
      <c r="G34" s="40"/>
      <c r="H34" s="241"/>
    </row>
    <row r="35" spans="1:8" ht="15.75" thickBot="1">
      <c r="A35" s="621"/>
      <c r="B35" s="623"/>
      <c r="C35" s="193" t="s">
        <v>300</v>
      </c>
      <c r="D35" s="57">
        <v>27</v>
      </c>
      <c r="E35" s="57">
        <v>27</v>
      </c>
      <c r="F35" s="494">
        <v>1</v>
      </c>
      <c r="G35" s="59">
        <f>E33+E34+E35</f>
        <v>160</v>
      </c>
      <c r="H35" s="241"/>
    </row>
    <row r="36" spans="1:8" ht="15.75">
      <c r="A36" s="609">
        <v>409</v>
      </c>
      <c r="B36" s="612" t="s">
        <v>86</v>
      </c>
      <c r="C36" s="192" t="s">
        <v>297</v>
      </c>
      <c r="D36" s="53">
        <v>50</v>
      </c>
      <c r="E36" s="53">
        <v>50</v>
      </c>
      <c r="F36" s="126"/>
      <c r="G36" s="55"/>
      <c r="H36" s="241"/>
    </row>
    <row r="37" spans="1:8" ht="15">
      <c r="A37" s="610"/>
      <c r="B37" s="613"/>
      <c r="C37" s="196" t="s">
        <v>83</v>
      </c>
      <c r="D37" s="36">
        <v>37</v>
      </c>
      <c r="E37" s="36">
        <v>37</v>
      </c>
      <c r="F37" s="124"/>
      <c r="G37" s="145"/>
      <c r="H37" s="241"/>
    </row>
    <row r="38" spans="1:8" ht="15">
      <c r="A38" s="610"/>
      <c r="B38" s="613"/>
      <c r="C38" s="196" t="s">
        <v>271</v>
      </c>
      <c r="D38" s="36">
        <v>18</v>
      </c>
      <c r="E38" s="36">
        <v>18</v>
      </c>
      <c r="F38" s="95"/>
      <c r="G38" s="40"/>
      <c r="H38" s="241"/>
    </row>
    <row r="39" spans="1:8" ht="15.75" thickBot="1">
      <c r="A39" s="611"/>
      <c r="B39" s="614"/>
      <c r="C39" s="193" t="s">
        <v>411</v>
      </c>
      <c r="D39" s="57">
        <v>41</v>
      </c>
      <c r="E39" s="57">
        <v>41</v>
      </c>
      <c r="F39" s="494">
        <v>1</v>
      </c>
      <c r="G39" s="59">
        <f>D36+D37+D38+D39</f>
        <v>146</v>
      </c>
      <c r="H39" s="241"/>
    </row>
    <row r="40" spans="1:8" ht="14.25" customHeight="1">
      <c r="A40" s="609">
        <v>425</v>
      </c>
      <c r="B40" s="612" t="s">
        <v>40</v>
      </c>
      <c r="C40" s="331" t="s">
        <v>409</v>
      </c>
      <c r="D40" s="61">
        <v>54</v>
      </c>
      <c r="E40" s="61">
        <v>54</v>
      </c>
      <c r="F40" s="125"/>
      <c r="G40" s="55"/>
      <c r="H40" s="241"/>
    </row>
    <row r="41" spans="1:8" ht="14.25" customHeight="1">
      <c r="A41" s="610"/>
      <c r="B41" s="613"/>
      <c r="C41" s="196" t="s">
        <v>39</v>
      </c>
      <c r="D41" s="36">
        <v>76</v>
      </c>
      <c r="E41" s="36">
        <v>76</v>
      </c>
      <c r="F41" s="190"/>
      <c r="G41" s="148"/>
      <c r="H41" s="241"/>
    </row>
    <row r="42" spans="1:8" ht="15.75" thickBot="1">
      <c r="A42" s="611"/>
      <c r="B42" s="614"/>
      <c r="C42" s="237" t="s">
        <v>168</v>
      </c>
      <c r="D42" s="57">
        <v>33</v>
      </c>
      <c r="E42" s="57">
        <v>33</v>
      </c>
      <c r="F42" s="494"/>
      <c r="G42" s="59">
        <f>E40+E41+E42</f>
        <v>163</v>
      </c>
      <c r="H42" s="241"/>
    </row>
    <row r="43" spans="1:8" ht="18" customHeight="1">
      <c r="A43" s="609">
        <v>416</v>
      </c>
      <c r="B43" s="612" t="s">
        <v>41</v>
      </c>
      <c r="C43" s="232" t="s">
        <v>55</v>
      </c>
      <c r="D43" s="53">
        <v>86</v>
      </c>
      <c r="E43" s="53">
        <v>86</v>
      </c>
      <c r="F43" s="126"/>
      <c r="G43" s="55">
        <f>E43+E44</f>
        <v>157</v>
      </c>
      <c r="H43" s="241"/>
    </row>
    <row r="44" spans="1:8" ht="15.75" thickBot="1">
      <c r="A44" s="610"/>
      <c r="B44" s="613"/>
      <c r="C44" s="235" t="s">
        <v>26</v>
      </c>
      <c r="D44" s="146">
        <v>71</v>
      </c>
      <c r="E44" s="146">
        <v>71</v>
      </c>
      <c r="F44" s="491">
        <v>1</v>
      </c>
      <c r="G44" s="76"/>
      <c r="H44" s="241"/>
    </row>
    <row r="45" spans="1:8" ht="13.5" customHeight="1">
      <c r="A45" s="609">
        <v>456</v>
      </c>
      <c r="B45" s="612" t="s">
        <v>42</v>
      </c>
      <c r="C45" s="232" t="s">
        <v>159</v>
      </c>
      <c r="D45" s="53">
        <v>69</v>
      </c>
      <c r="E45" s="53">
        <v>69</v>
      </c>
      <c r="F45" s="126"/>
      <c r="G45" s="55"/>
      <c r="H45" s="241"/>
    </row>
    <row r="46" spans="1:8" ht="13.5" customHeight="1">
      <c r="A46" s="610"/>
      <c r="B46" s="613"/>
      <c r="C46" s="196" t="s">
        <v>163</v>
      </c>
      <c r="D46" s="36">
        <v>70</v>
      </c>
      <c r="E46" s="36">
        <v>70</v>
      </c>
      <c r="F46" s="124"/>
      <c r="G46" s="145"/>
      <c r="H46" s="241"/>
    </row>
    <row r="47" spans="1:8" ht="12" customHeight="1" thickBot="1">
      <c r="A47" s="611"/>
      <c r="B47" s="614"/>
      <c r="C47" s="191" t="s">
        <v>303</v>
      </c>
      <c r="D47" s="152">
        <v>25</v>
      </c>
      <c r="E47" s="152">
        <v>25</v>
      </c>
      <c r="F47" s="141"/>
      <c r="G47" s="59">
        <f>D45+D46+D47</f>
        <v>164</v>
      </c>
      <c r="H47" s="241"/>
    </row>
    <row r="48" spans="1:8" ht="15">
      <c r="A48" s="610">
        <v>427</v>
      </c>
      <c r="B48" s="613" t="s">
        <v>43</v>
      </c>
      <c r="C48" s="238" t="s">
        <v>85</v>
      </c>
      <c r="D48" s="147">
        <v>73</v>
      </c>
      <c r="E48" s="147">
        <v>73</v>
      </c>
      <c r="F48" s="190"/>
      <c r="G48" s="145"/>
      <c r="H48" s="241"/>
    </row>
    <row r="49" spans="1:8" ht="15.75" thickBot="1">
      <c r="A49" s="610"/>
      <c r="B49" s="613"/>
      <c r="C49" s="196" t="s">
        <v>170</v>
      </c>
      <c r="D49" s="36">
        <v>88</v>
      </c>
      <c r="E49" s="36">
        <v>88</v>
      </c>
      <c r="F49" s="95">
        <v>3</v>
      </c>
      <c r="G49" s="40">
        <f>E48+E49</f>
        <v>161</v>
      </c>
      <c r="H49" s="241"/>
    </row>
    <row r="50" spans="1:8" ht="15">
      <c r="A50" s="609">
        <v>417</v>
      </c>
      <c r="B50" s="612" t="s">
        <v>45</v>
      </c>
      <c r="C50" s="233" t="s">
        <v>172</v>
      </c>
      <c r="D50" s="61">
        <v>101</v>
      </c>
      <c r="E50" s="61">
        <v>101</v>
      </c>
      <c r="F50" s="125"/>
      <c r="G50" s="184">
        <f>E50+E51</f>
        <v>148</v>
      </c>
      <c r="H50" s="241"/>
    </row>
    <row r="51" spans="1:8" ht="15" customHeight="1" thickBot="1">
      <c r="A51" s="611"/>
      <c r="B51" s="614"/>
      <c r="C51" s="193" t="s">
        <v>269</v>
      </c>
      <c r="D51" s="57">
        <v>47</v>
      </c>
      <c r="E51" s="57">
        <v>47</v>
      </c>
      <c r="F51" s="494"/>
      <c r="G51" s="59"/>
      <c r="H51" s="241"/>
    </row>
    <row r="52" spans="1:8" ht="15">
      <c r="A52" s="609">
        <v>428</v>
      </c>
      <c r="B52" s="612" t="s">
        <v>46</v>
      </c>
      <c r="C52" s="232" t="s">
        <v>173</v>
      </c>
      <c r="D52" s="53">
        <v>89</v>
      </c>
      <c r="E52" s="53">
        <v>89</v>
      </c>
      <c r="F52" s="126"/>
      <c r="G52" s="55"/>
      <c r="H52" s="241"/>
    </row>
    <row r="53" spans="1:8" ht="15">
      <c r="A53" s="610"/>
      <c r="B53" s="613"/>
      <c r="C53" s="196" t="s">
        <v>174</v>
      </c>
      <c r="D53" s="36">
        <v>14</v>
      </c>
      <c r="E53" s="36">
        <v>14</v>
      </c>
      <c r="F53" s="190"/>
      <c r="G53" s="148"/>
      <c r="H53" s="241"/>
    </row>
    <row r="54" spans="1:8" ht="15.75" thickBot="1">
      <c r="A54" s="610"/>
      <c r="B54" s="613"/>
      <c r="C54" s="196" t="s">
        <v>179</v>
      </c>
      <c r="D54" s="36">
        <v>60</v>
      </c>
      <c r="E54" s="36">
        <v>60</v>
      </c>
      <c r="F54" s="190"/>
      <c r="G54" s="148">
        <f>E52+E53+E54</f>
        <v>163</v>
      </c>
      <c r="H54" s="241"/>
    </row>
    <row r="55" spans="1:8" ht="15">
      <c r="A55" s="609">
        <v>429</v>
      </c>
      <c r="B55" s="612" t="s">
        <v>47</v>
      </c>
      <c r="C55" s="232" t="s">
        <v>171</v>
      </c>
      <c r="D55" s="53">
        <v>67</v>
      </c>
      <c r="E55" s="230">
        <v>68</v>
      </c>
      <c r="F55" s="495"/>
      <c r="G55" s="55"/>
      <c r="H55" s="241"/>
    </row>
    <row r="56" spans="1:8" ht="15">
      <c r="A56" s="610"/>
      <c r="B56" s="613"/>
      <c r="C56" s="196" t="s">
        <v>97</v>
      </c>
      <c r="D56" s="36">
        <v>47</v>
      </c>
      <c r="E56" s="36">
        <v>47</v>
      </c>
      <c r="F56" s="190"/>
      <c r="G56" s="148"/>
      <c r="H56" s="241"/>
    </row>
    <row r="57" spans="1:8" ht="15.75" thickBot="1">
      <c r="A57" s="611"/>
      <c r="B57" s="614"/>
      <c r="C57" s="191" t="s">
        <v>302</v>
      </c>
      <c r="D57" s="152">
        <v>44</v>
      </c>
      <c r="E57" s="152">
        <v>44</v>
      </c>
      <c r="F57" s="141">
        <v>2</v>
      </c>
      <c r="G57" s="198">
        <f>D55+D56+D57</f>
        <v>158</v>
      </c>
      <c r="H57" s="243" t="s">
        <v>489</v>
      </c>
    </row>
    <row r="58" spans="1:8" ht="15">
      <c r="A58" s="609">
        <v>412</v>
      </c>
      <c r="B58" s="612" t="s">
        <v>49</v>
      </c>
      <c r="C58" s="233" t="s">
        <v>175</v>
      </c>
      <c r="D58" s="61">
        <v>53</v>
      </c>
      <c r="E58" s="61">
        <v>53</v>
      </c>
      <c r="F58" s="125">
        <v>2</v>
      </c>
      <c r="G58" s="184"/>
      <c r="H58" s="241"/>
    </row>
    <row r="59" spans="1:8" ht="15">
      <c r="A59" s="610"/>
      <c r="B59" s="613"/>
      <c r="C59" s="196" t="s">
        <v>177</v>
      </c>
      <c r="D59" s="36">
        <v>42</v>
      </c>
      <c r="E59" s="36">
        <v>42</v>
      </c>
      <c r="F59" s="95">
        <v>1</v>
      </c>
      <c r="G59" s="40"/>
      <c r="H59" s="241"/>
    </row>
    <row r="60" spans="1:8" ht="15.75" thickBot="1">
      <c r="A60" s="610"/>
      <c r="B60" s="613"/>
      <c r="C60" s="239" t="s">
        <v>51</v>
      </c>
      <c r="D60" s="146">
        <v>66</v>
      </c>
      <c r="E60" s="146">
        <v>66</v>
      </c>
      <c r="F60" s="491"/>
      <c r="G60" s="76">
        <f>E58+E59+E60</f>
        <v>161</v>
      </c>
      <c r="H60" s="241"/>
    </row>
    <row r="61" spans="1:8" ht="15">
      <c r="A61" s="624">
        <v>450</v>
      </c>
      <c r="B61" s="612" t="s">
        <v>51</v>
      </c>
      <c r="C61" s="232" t="s">
        <v>52</v>
      </c>
      <c r="D61" s="53">
        <v>134</v>
      </c>
      <c r="E61" s="53">
        <v>134</v>
      </c>
      <c r="F61" s="126"/>
      <c r="G61" s="79"/>
      <c r="H61" s="8"/>
    </row>
    <row r="62" spans="1:8" ht="15.75" thickBot="1">
      <c r="A62" s="625"/>
      <c r="B62" s="614"/>
      <c r="C62" s="193" t="s">
        <v>463</v>
      </c>
      <c r="D62" s="57">
        <v>25</v>
      </c>
      <c r="E62" s="57">
        <v>25</v>
      </c>
      <c r="F62" s="494"/>
      <c r="G62" s="59">
        <f>E61+E62</f>
        <v>159</v>
      </c>
      <c r="H62" s="241"/>
    </row>
    <row r="63" spans="1:8" ht="15">
      <c r="A63" s="610">
        <v>451</v>
      </c>
      <c r="B63" s="613" t="s">
        <v>52</v>
      </c>
      <c r="C63" s="195" t="s">
        <v>464</v>
      </c>
      <c r="D63" s="183">
        <v>49</v>
      </c>
      <c r="E63" s="183">
        <v>49</v>
      </c>
      <c r="F63" s="124">
        <v>1</v>
      </c>
      <c r="G63" s="145"/>
      <c r="H63" s="241"/>
    </row>
    <row r="64" spans="1:8" ht="15.75" thickBot="1">
      <c r="A64" s="611"/>
      <c r="B64" s="614"/>
      <c r="C64" s="56" t="s">
        <v>176</v>
      </c>
      <c r="D64" s="57">
        <v>112</v>
      </c>
      <c r="E64" s="57">
        <v>112</v>
      </c>
      <c r="F64" s="494"/>
      <c r="G64" s="59">
        <f>E63+E64</f>
        <v>161</v>
      </c>
      <c r="H64" s="241"/>
    </row>
    <row r="65" spans="1:8" ht="15">
      <c r="A65" s="609">
        <v>431</v>
      </c>
      <c r="B65" s="612" t="s">
        <v>54</v>
      </c>
      <c r="C65" s="185" t="s">
        <v>178</v>
      </c>
      <c r="D65" s="147">
        <v>26</v>
      </c>
      <c r="E65" s="147">
        <v>26</v>
      </c>
      <c r="F65" s="190"/>
      <c r="G65" s="145"/>
      <c r="H65" s="241"/>
    </row>
    <row r="66" spans="1:8" ht="15.75" thickBot="1">
      <c r="A66" s="610"/>
      <c r="B66" s="613"/>
      <c r="C66" s="16" t="s">
        <v>184</v>
      </c>
      <c r="D66" s="36">
        <v>117</v>
      </c>
      <c r="E66" s="36">
        <v>117</v>
      </c>
      <c r="F66" s="190"/>
      <c r="G66" s="148">
        <f>E65+E66</f>
        <v>143</v>
      </c>
      <c r="H66" s="241"/>
    </row>
    <row r="67" spans="1:8" ht="16.5" customHeight="1">
      <c r="A67" s="609">
        <v>415</v>
      </c>
      <c r="B67" s="612" t="s">
        <v>91</v>
      </c>
      <c r="C67" s="52" t="s">
        <v>169</v>
      </c>
      <c r="D67" s="53">
        <v>21</v>
      </c>
      <c r="E67" s="53">
        <v>21</v>
      </c>
      <c r="F67" s="126"/>
      <c r="G67" s="55"/>
      <c r="H67" s="241"/>
    </row>
    <row r="68" spans="1:8" ht="16.5" customHeight="1">
      <c r="A68" s="610"/>
      <c r="B68" s="613"/>
      <c r="C68" s="185" t="s">
        <v>160</v>
      </c>
      <c r="D68" s="147">
        <v>59</v>
      </c>
      <c r="E68" s="147">
        <v>59</v>
      </c>
      <c r="F68" s="190">
        <v>1</v>
      </c>
      <c r="G68" s="148"/>
      <c r="H68" s="241"/>
    </row>
    <row r="69" spans="1:8" ht="16.5" customHeight="1">
      <c r="A69" s="610"/>
      <c r="B69" s="613"/>
      <c r="C69" s="16" t="s">
        <v>161</v>
      </c>
      <c r="D69" s="36">
        <v>19</v>
      </c>
      <c r="E69" s="36">
        <v>19</v>
      </c>
      <c r="F69" s="95"/>
      <c r="G69" s="40"/>
      <c r="H69" s="241"/>
    </row>
    <row r="70" spans="1:8" ht="16.5" customHeight="1" thickBot="1">
      <c r="A70" s="611"/>
      <c r="B70" s="614"/>
      <c r="C70" s="149" t="s">
        <v>155</v>
      </c>
      <c r="D70" s="152">
        <v>65</v>
      </c>
      <c r="E70" s="152">
        <v>65</v>
      </c>
      <c r="F70" s="141"/>
      <c r="G70" s="115">
        <f>E67+E68+E69+E70</f>
        <v>164</v>
      </c>
      <c r="H70" s="8"/>
    </row>
    <row r="71" spans="4:8" ht="15">
      <c r="D71">
        <f>SUM(D3:D70)</f>
        <v>3972</v>
      </c>
      <c r="E71">
        <f>SUM(E3:E70)</f>
        <v>3974</v>
      </c>
      <c r="G71" s="7">
        <f>SUM(G3:G70)</f>
        <v>3972</v>
      </c>
      <c r="H71" s="7"/>
    </row>
  </sheetData>
  <sheetProtection/>
  <mergeCells count="52">
    <mergeCell ref="A45:A47"/>
    <mergeCell ref="B45:B47"/>
    <mergeCell ref="A40:A42"/>
    <mergeCell ref="B40:B42"/>
    <mergeCell ref="B58:B60"/>
    <mergeCell ref="B65:B66"/>
    <mergeCell ref="B61:B62"/>
    <mergeCell ref="A63:A64"/>
    <mergeCell ref="A50:A51"/>
    <mergeCell ref="B50:B51"/>
    <mergeCell ref="A55:A57"/>
    <mergeCell ref="B55:B57"/>
    <mergeCell ref="A58:A60"/>
    <mergeCell ref="A52:A54"/>
    <mergeCell ref="A67:A70"/>
    <mergeCell ref="B67:B70"/>
    <mergeCell ref="A61:A62"/>
    <mergeCell ref="B63:B64"/>
    <mergeCell ref="A65:A66"/>
    <mergeCell ref="B52:B54"/>
    <mergeCell ref="B31:B32"/>
    <mergeCell ref="A33:A35"/>
    <mergeCell ref="B33:B35"/>
    <mergeCell ref="B25:B26"/>
    <mergeCell ref="A25:A26"/>
    <mergeCell ref="B36:B39"/>
    <mergeCell ref="A43:A44"/>
    <mergeCell ref="B43:B44"/>
    <mergeCell ref="A31:A32"/>
    <mergeCell ref="A16:A17"/>
    <mergeCell ref="B27:B30"/>
    <mergeCell ref="A23:A24"/>
    <mergeCell ref="B23:B24"/>
    <mergeCell ref="A20:A22"/>
    <mergeCell ref="B20:B22"/>
    <mergeCell ref="B16:B17"/>
    <mergeCell ref="A11:A12"/>
    <mergeCell ref="A48:A49"/>
    <mergeCell ref="B48:B49"/>
    <mergeCell ref="B11:B12"/>
    <mergeCell ref="A27:A30"/>
    <mergeCell ref="A36:A39"/>
    <mergeCell ref="B13:B15"/>
    <mergeCell ref="B18:B19"/>
    <mergeCell ref="A18:A19"/>
    <mergeCell ref="A13:A15"/>
    <mergeCell ref="A3:A5"/>
    <mergeCell ref="B3:B5"/>
    <mergeCell ref="A6:A8"/>
    <mergeCell ref="B6:B8"/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6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8.8515625" defaultRowHeight="15"/>
  <cols>
    <col min="1" max="1" width="8.8515625" style="303" customWidth="1"/>
    <col min="2" max="2" width="19.8515625" style="303" customWidth="1"/>
    <col min="3" max="3" width="20.140625" style="303" customWidth="1"/>
    <col min="4" max="5" width="10.00390625" style="303" customWidth="1"/>
    <col min="6" max="6" width="10.28125" style="303" bestFit="1" customWidth="1"/>
    <col min="7" max="16384" width="8.8515625" style="303" customWidth="1"/>
  </cols>
  <sheetData>
    <row r="1" spans="1:3" ht="19.5" thickBot="1">
      <c r="A1" s="5" t="s">
        <v>447</v>
      </c>
      <c r="B1" s="5"/>
      <c r="C1" s="5"/>
    </row>
    <row r="2" spans="1:7" ht="49.5" customHeight="1" thickBot="1">
      <c r="A2" s="267" t="s">
        <v>141</v>
      </c>
      <c r="B2" s="268" t="s">
        <v>140</v>
      </c>
      <c r="C2" s="266" t="s">
        <v>130</v>
      </c>
      <c r="D2" s="266" t="s">
        <v>90</v>
      </c>
      <c r="E2" s="98" t="s">
        <v>465</v>
      </c>
      <c r="F2" s="120" t="s">
        <v>254</v>
      </c>
      <c r="G2" s="8"/>
    </row>
    <row r="3" spans="1:7" ht="82.5" customHeight="1" thickBot="1">
      <c r="A3" s="249" t="s">
        <v>10</v>
      </c>
      <c r="B3" s="482" t="s">
        <v>440</v>
      </c>
      <c r="C3" s="483" t="s">
        <v>47</v>
      </c>
      <c r="D3" s="250">
        <v>3</v>
      </c>
      <c r="E3" s="483"/>
      <c r="F3" s="350">
        <f>SUM(D2:D3)</f>
        <v>3</v>
      </c>
      <c r="G3" s="8"/>
    </row>
    <row r="4" ht="15">
      <c r="G4" s="8"/>
    </row>
    <row r="5" ht="15">
      <c r="G5" s="8"/>
    </row>
    <row r="6" ht="15">
      <c r="G6" s="8"/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34"/>
  <sheetViews>
    <sheetView zoomScalePageLayoutView="0" workbookViewId="0" topLeftCell="A1">
      <selection activeCell="H16" sqref="H16"/>
    </sheetView>
  </sheetViews>
  <sheetFormatPr defaultColWidth="8.8515625" defaultRowHeight="15"/>
  <cols>
    <col min="1" max="1" width="7.421875" style="303" customWidth="1"/>
    <col min="2" max="2" width="12.140625" style="303" customWidth="1"/>
    <col min="3" max="3" width="19.8515625" style="303" customWidth="1"/>
    <col min="4" max="4" width="8.7109375" style="303" customWidth="1"/>
    <col min="5" max="5" width="10.7109375" style="303" customWidth="1"/>
    <col min="6" max="16384" width="8.8515625" style="303" customWidth="1"/>
  </cols>
  <sheetData>
    <row r="1" spans="1:3" ht="19.5" thickBot="1">
      <c r="A1" s="328" t="s">
        <v>443</v>
      </c>
      <c r="B1" s="328"/>
      <c r="C1" s="328"/>
    </row>
    <row r="2" spans="1:5" ht="73.5" customHeight="1" thickBot="1">
      <c r="A2" s="89" t="s">
        <v>141</v>
      </c>
      <c r="B2" s="90" t="s">
        <v>140</v>
      </c>
      <c r="C2" s="82" t="s">
        <v>139</v>
      </c>
      <c r="D2" s="88" t="s">
        <v>472</v>
      </c>
      <c r="E2" s="98" t="s">
        <v>465</v>
      </c>
    </row>
    <row r="3" spans="1:5" ht="14.25" customHeight="1">
      <c r="A3" s="648">
        <v>402</v>
      </c>
      <c r="B3" s="651" t="s">
        <v>147</v>
      </c>
      <c r="C3" s="306" t="s">
        <v>87</v>
      </c>
      <c r="D3" s="357">
        <v>1</v>
      </c>
      <c r="E3" s="304"/>
    </row>
    <row r="4" spans="1:5" ht="14.25" customHeight="1" thickBot="1">
      <c r="A4" s="649"/>
      <c r="B4" s="652"/>
      <c r="C4" s="220" t="s">
        <v>41</v>
      </c>
      <c r="D4" s="353">
        <v>4</v>
      </c>
      <c r="E4" s="304"/>
    </row>
    <row r="5" spans="1:5" ht="14.25" customHeight="1" thickBot="1">
      <c r="A5" s="649"/>
      <c r="B5" s="741"/>
      <c r="C5" s="481" t="s">
        <v>180</v>
      </c>
      <c r="D5" s="349">
        <v>5</v>
      </c>
      <c r="E5" s="304"/>
    </row>
    <row r="6" spans="1:5" ht="18" customHeight="1" thickBot="1">
      <c r="A6" s="649"/>
      <c r="B6" s="652"/>
      <c r="C6" s="480" t="s">
        <v>444</v>
      </c>
      <c r="D6" s="96">
        <v>1</v>
      </c>
      <c r="E6" s="304"/>
    </row>
    <row r="7" spans="1:5" ht="15.75" thickBot="1">
      <c r="A7" s="654"/>
      <c r="B7" s="741"/>
      <c r="C7" s="571" t="s">
        <v>445</v>
      </c>
      <c r="D7" s="572">
        <f>SUM(D6)</f>
        <v>1</v>
      </c>
      <c r="E7" s="538"/>
    </row>
    <row r="8" spans="1:5" ht="14.25" customHeight="1" thickBot="1">
      <c r="A8" s="574"/>
      <c r="B8" s="575"/>
      <c r="C8" s="575" t="s">
        <v>226</v>
      </c>
      <c r="D8" s="573">
        <v>6</v>
      </c>
      <c r="E8" s="576"/>
    </row>
    <row r="9" ht="15">
      <c r="D9" s="303" t="s">
        <v>495</v>
      </c>
    </row>
    <row r="10" spans="2:5" ht="15">
      <c r="B10" s="729" t="s">
        <v>483</v>
      </c>
      <c r="C10" s="729" t="s">
        <v>484</v>
      </c>
      <c r="D10" s="577" t="s">
        <v>474</v>
      </c>
      <c r="E10" s="570" t="s">
        <v>480</v>
      </c>
    </row>
    <row r="11" spans="2:5" ht="15">
      <c r="B11" s="678"/>
      <c r="C11" s="678"/>
      <c r="D11" s="577" t="s">
        <v>478</v>
      </c>
      <c r="E11" s="570" t="s">
        <v>473</v>
      </c>
    </row>
    <row r="12" spans="2:5" ht="14.25" customHeight="1">
      <c r="B12" s="678"/>
      <c r="C12" s="742"/>
      <c r="D12" s="577" t="s">
        <v>479</v>
      </c>
      <c r="E12" s="570" t="s">
        <v>481</v>
      </c>
    </row>
    <row r="13" spans="2:5" ht="15">
      <c r="B13" s="678"/>
      <c r="C13" s="729" t="s">
        <v>482</v>
      </c>
      <c r="D13" s="577" t="s">
        <v>475</v>
      </c>
      <c r="E13" s="570" t="s">
        <v>480</v>
      </c>
    </row>
    <row r="14" spans="2:5" ht="15">
      <c r="B14" s="678"/>
      <c r="C14" s="678"/>
      <c r="D14" s="577" t="s">
        <v>476</v>
      </c>
      <c r="E14" s="570" t="s">
        <v>473</v>
      </c>
    </row>
    <row r="15" spans="2:5" ht="15">
      <c r="B15" s="742"/>
      <c r="C15" s="742"/>
      <c r="D15" s="577" t="s">
        <v>477</v>
      </c>
      <c r="E15" s="570" t="s">
        <v>481</v>
      </c>
    </row>
    <row r="21" spans="3:5" ht="15">
      <c r="C21" s="8"/>
      <c r="D21" s="8"/>
      <c r="E21" s="8"/>
    </row>
    <row r="22" spans="3:5" ht="15">
      <c r="C22" s="8"/>
      <c r="D22" s="8"/>
      <c r="E22" s="8"/>
    </row>
    <row r="23" spans="3:5" ht="15">
      <c r="C23" s="8"/>
      <c r="D23" s="227"/>
      <c r="E23" s="31"/>
    </row>
    <row r="24" spans="3:5" ht="15">
      <c r="C24" s="8"/>
      <c r="D24" s="227"/>
      <c r="E24" s="31"/>
    </row>
    <row r="25" spans="3:5" ht="15">
      <c r="C25" s="8"/>
      <c r="D25" s="227"/>
      <c r="E25" s="31"/>
    </row>
    <row r="26" spans="3:5" ht="15">
      <c r="C26" s="8"/>
      <c r="D26" s="227"/>
      <c r="E26" s="31"/>
    </row>
    <row r="27" spans="3:5" ht="15">
      <c r="C27" s="8"/>
      <c r="D27" s="227"/>
      <c r="E27" s="31"/>
    </row>
    <row r="28" spans="3:5" ht="15">
      <c r="C28" s="8"/>
      <c r="D28" s="227"/>
      <c r="E28" s="31"/>
    </row>
    <row r="29" spans="3:5" ht="15">
      <c r="C29" s="8"/>
      <c r="D29" s="227"/>
      <c r="E29" s="31"/>
    </row>
    <row r="30" spans="3:5" ht="15">
      <c r="C30" s="8"/>
      <c r="D30" s="227"/>
      <c r="E30" s="31"/>
    </row>
    <row r="31" spans="3:5" ht="15">
      <c r="C31" s="8"/>
      <c r="D31" s="227"/>
      <c r="E31" s="31"/>
    </row>
    <row r="32" spans="3:5" ht="15">
      <c r="C32" s="8"/>
      <c r="D32" s="227"/>
      <c r="E32" s="31"/>
    </row>
    <row r="33" spans="3:5" ht="15">
      <c r="C33" s="8"/>
      <c r="D33" s="8"/>
      <c r="E33" s="8"/>
    </row>
    <row r="34" spans="3:5" ht="15">
      <c r="C34" s="8"/>
      <c r="D34" s="8"/>
      <c r="E34" s="8"/>
    </row>
  </sheetData>
  <sheetProtection/>
  <mergeCells count="5">
    <mergeCell ref="A3:A7"/>
    <mergeCell ref="B3:B7"/>
    <mergeCell ref="C10:C12"/>
    <mergeCell ref="C13:C15"/>
    <mergeCell ref="B10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I7"/>
  <sheetViews>
    <sheetView zoomScaleSheetLayoutView="100" zoomScalePageLayoutView="0" workbookViewId="0" topLeftCell="A1">
      <selection activeCell="B21" sqref="B21"/>
    </sheetView>
  </sheetViews>
  <sheetFormatPr defaultColWidth="8.8515625" defaultRowHeight="15"/>
  <cols>
    <col min="1" max="1" width="10.7109375" style="303" customWidth="1"/>
    <col min="2" max="2" width="16.00390625" style="303" customWidth="1"/>
    <col min="3" max="3" width="22.7109375" style="303" customWidth="1"/>
    <col min="4" max="16384" width="8.8515625" style="303" customWidth="1"/>
  </cols>
  <sheetData>
    <row r="1" spans="1:6" ht="19.5" thickBot="1">
      <c r="A1" s="462" t="s">
        <v>462</v>
      </c>
      <c r="B1" s="462"/>
      <c r="C1" s="5"/>
      <c r="F1" s="5"/>
    </row>
    <row r="2" spans="1:9" ht="60.75" thickBot="1">
      <c r="A2" s="81" t="s">
        <v>141</v>
      </c>
      <c r="B2" s="82" t="s">
        <v>140</v>
      </c>
      <c r="C2" s="82" t="s">
        <v>130</v>
      </c>
      <c r="D2" s="82" t="s">
        <v>90</v>
      </c>
      <c r="E2" s="82" t="s">
        <v>235</v>
      </c>
      <c r="F2" s="83" t="s">
        <v>254</v>
      </c>
      <c r="G2" s="9"/>
      <c r="H2" s="10"/>
      <c r="I2" s="11"/>
    </row>
    <row r="3" spans="1:6" ht="17.25" customHeight="1">
      <c r="A3" s="656">
        <v>453</v>
      </c>
      <c r="B3" s="633" t="s">
        <v>453</v>
      </c>
      <c r="C3" s="45" t="s">
        <v>37</v>
      </c>
      <c r="D3" s="85">
        <v>1</v>
      </c>
      <c r="E3" s="201"/>
      <c r="F3" s="290"/>
    </row>
    <row r="4" spans="1:6" ht="17.25" customHeight="1">
      <c r="A4" s="657"/>
      <c r="B4" s="628"/>
      <c r="C4" s="45" t="s">
        <v>76</v>
      </c>
      <c r="D4" s="27">
        <v>1</v>
      </c>
      <c r="E4" s="68"/>
      <c r="F4" s="291"/>
    </row>
    <row r="5" spans="1:6" ht="17.25" customHeight="1">
      <c r="A5" s="657"/>
      <c r="B5" s="628"/>
      <c r="C5" s="45" t="s">
        <v>40</v>
      </c>
      <c r="D5" s="27">
        <v>2</v>
      </c>
      <c r="E5" s="68"/>
      <c r="F5" s="291"/>
    </row>
    <row r="6" spans="1:6" ht="17.25" customHeight="1" thickBot="1">
      <c r="A6" s="658"/>
      <c r="B6" s="629"/>
      <c r="C6" s="24" t="s">
        <v>43</v>
      </c>
      <c r="D6" s="86">
        <v>2</v>
      </c>
      <c r="E6" s="285"/>
      <c r="F6" s="293">
        <f>SUM(D3:D6)</f>
        <v>6</v>
      </c>
    </row>
    <row r="7" ht="15">
      <c r="D7" s="303">
        <f>SUM(D3:D6)</f>
        <v>6</v>
      </c>
    </row>
  </sheetData>
  <sheetProtection/>
  <mergeCells count="2">
    <mergeCell ref="A3:A6"/>
    <mergeCell ref="B3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I8"/>
  <sheetViews>
    <sheetView zoomScaleSheetLayoutView="100" zoomScalePageLayoutView="0" workbookViewId="0" topLeftCell="A1">
      <selection activeCell="C15" sqref="C15"/>
    </sheetView>
  </sheetViews>
  <sheetFormatPr defaultColWidth="8.8515625" defaultRowHeight="15"/>
  <cols>
    <col min="1" max="1" width="10.7109375" style="303" customWidth="1"/>
    <col min="2" max="2" width="16.00390625" style="303" customWidth="1"/>
    <col min="3" max="3" width="22.7109375" style="303" customWidth="1"/>
    <col min="4" max="16384" width="8.8515625" style="303" customWidth="1"/>
  </cols>
  <sheetData>
    <row r="1" spans="1:6" ht="19.5" thickBot="1">
      <c r="A1" s="462" t="s">
        <v>452</v>
      </c>
      <c r="B1" s="462"/>
      <c r="C1" s="5"/>
      <c r="F1" s="5"/>
    </row>
    <row r="2" spans="1:9" ht="60.75" thickBot="1">
      <c r="A2" s="81" t="s">
        <v>141</v>
      </c>
      <c r="B2" s="82" t="s">
        <v>140</v>
      </c>
      <c r="C2" s="82" t="s">
        <v>130</v>
      </c>
      <c r="D2" s="82" t="s">
        <v>90</v>
      </c>
      <c r="E2" s="82" t="s">
        <v>235</v>
      </c>
      <c r="F2" s="83" t="s">
        <v>254</v>
      </c>
      <c r="G2" s="9"/>
      <c r="H2" s="10"/>
      <c r="I2" s="11"/>
    </row>
    <row r="3" spans="1:6" ht="17.25" customHeight="1">
      <c r="A3" s="656">
        <v>453</v>
      </c>
      <c r="B3" s="633" t="s">
        <v>453</v>
      </c>
      <c r="C3" s="23" t="s">
        <v>190</v>
      </c>
      <c r="D3" s="85">
        <v>1</v>
      </c>
      <c r="E3" s="201"/>
      <c r="F3" s="290"/>
    </row>
    <row r="4" spans="1:6" ht="17.25" customHeight="1">
      <c r="A4" s="657"/>
      <c r="B4" s="628"/>
      <c r="C4" s="45" t="s">
        <v>34</v>
      </c>
      <c r="D4" s="27">
        <v>1</v>
      </c>
      <c r="E4" s="68"/>
      <c r="F4" s="291"/>
    </row>
    <row r="5" spans="1:6" ht="17.25" customHeight="1">
      <c r="A5" s="657"/>
      <c r="B5" s="628"/>
      <c r="C5" s="45" t="s">
        <v>35</v>
      </c>
      <c r="D5" s="27">
        <v>1</v>
      </c>
      <c r="E5" s="68"/>
      <c r="F5" s="291"/>
    </row>
    <row r="6" spans="1:6" ht="17.25" customHeight="1">
      <c r="A6" s="657"/>
      <c r="B6" s="628"/>
      <c r="C6" s="45" t="s">
        <v>46</v>
      </c>
      <c r="D6" s="27">
        <v>1</v>
      </c>
      <c r="E6" s="68"/>
      <c r="F6" s="291"/>
    </row>
    <row r="7" spans="1:6" ht="17.25" customHeight="1" thickBot="1">
      <c r="A7" s="658"/>
      <c r="B7" s="629"/>
      <c r="C7" s="24" t="s">
        <v>55</v>
      </c>
      <c r="D7" s="86">
        <v>1</v>
      </c>
      <c r="E7" s="285"/>
      <c r="F7" s="293">
        <f>SUM(D3:D7)</f>
        <v>5</v>
      </c>
    </row>
    <row r="8" ht="15">
      <c r="D8" s="303">
        <f>SUM(D3:D7)</f>
        <v>5</v>
      </c>
    </row>
  </sheetData>
  <sheetProtection/>
  <mergeCells count="2">
    <mergeCell ref="A3:A7"/>
    <mergeCell ref="B3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F12"/>
  <sheetViews>
    <sheetView zoomScaleSheetLayoutView="100" zoomScalePageLayoutView="0" workbookViewId="0" topLeftCell="A1">
      <selection activeCell="B20" sqref="B20"/>
    </sheetView>
  </sheetViews>
  <sheetFormatPr defaultColWidth="8.8515625" defaultRowHeight="15"/>
  <cols>
    <col min="1" max="1" width="10.28125" style="303" customWidth="1"/>
    <col min="2" max="2" width="17.7109375" style="303" customWidth="1"/>
    <col min="3" max="3" width="28.28125" style="303" customWidth="1"/>
    <col min="4" max="5" width="8.8515625" style="303" customWidth="1"/>
    <col min="6" max="6" width="10.28125" style="303" customWidth="1"/>
    <col min="7" max="16384" width="8.8515625" style="303" customWidth="1"/>
  </cols>
  <sheetData>
    <row r="1" spans="1:3" ht="19.5" thickBot="1">
      <c r="A1" s="462" t="s">
        <v>448</v>
      </c>
      <c r="B1" s="462"/>
      <c r="C1" s="5"/>
    </row>
    <row r="2" spans="1:6" ht="42.75" customHeight="1" thickBot="1">
      <c r="A2" s="81" t="s">
        <v>141</v>
      </c>
      <c r="B2" s="82" t="s">
        <v>140</v>
      </c>
      <c r="C2" s="82" t="s">
        <v>138</v>
      </c>
      <c r="D2" s="82" t="s">
        <v>90</v>
      </c>
      <c r="E2" s="82" t="s">
        <v>235</v>
      </c>
      <c r="F2" s="83" t="s">
        <v>254</v>
      </c>
    </row>
    <row r="3" spans="1:6" ht="12" customHeight="1">
      <c r="A3" s="743">
        <v>423</v>
      </c>
      <c r="B3" s="714" t="s">
        <v>256</v>
      </c>
      <c r="C3" s="23" t="s">
        <v>87</v>
      </c>
      <c r="D3" s="23">
        <v>2</v>
      </c>
      <c r="E3" s="342"/>
      <c r="F3" s="79"/>
    </row>
    <row r="4" spans="1:6" ht="12" customHeight="1">
      <c r="A4" s="721"/>
      <c r="B4" s="715"/>
      <c r="C4" s="45" t="s">
        <v>29</v>
      </c>
      <c r="D4" s="45">
        <v>2</v>
      </c>
      <c r="E4" s="474"/>
      <c r="F4" s="39"/>
    </row>
    <row r="5" spans="1:6" ht="12" customHeight="1">
      <c r="A5" s="721"/>
      <c r="B5" s="715"/>
      <c r="C5" s="45" t="s">
        <v>449</v>
      </c>
      <c r="D5" s="45">
        <v>1</v>
      </c>
      <c r="E5" s="474"/>
      <c r="F5" s="39"/>
    </row>
    <row r="6" spans="1:6" ht="12" customHeight="1">
      <c r="A6" s="721"/>
      <c r="B6" s="715"/>
      <c r="C6" s="45" t="s">
        <v>450</v>
      </c>
      <c r="D6" s="45">
        <v>2</v>
      </c>
      <c r="E6" s="474"/>
      <c r="F6" s="39"/>
    </row>
    <row r="7" spans="1:6" ht="12" customHeight="1">
      <c r="A7" s="721"/>
      <c r="B7" s="715"/>
      <c r="C7" s="45" t="s">
        <v>34</v>
      </c>
      <c r="D7" s="45">
        <v>2</v>
      </c>
      <c r="E7" s="474"/>
      <c r="F7" s="39"/>
    </row>
    <row r="8" spans="1:6" ht="12" customHeight="1">
      <c r="A8" s="721"/>
      <c r="B8" s="715"/>
      <c r="C8" s="45" t="s">
        <v>35</v>
      </c>
      <c r="D8" s="45">
        <v>2</v>
      </c>
      <c r="E8" s="474"/>
      <c r="F8" s="39"/>
    </row>
    <row r="9" spans="1:6" ht="12" customHeight="1">
      <c r="A9" s="721"/>
      <c r="B9" s="715"/>
      <c r="C9" s="45" t="s">
        <v>36</v>
      </c>
      <c r="D9" s="45">
        <v>2</v>
      </c>
      <c r="E9" s="474"/>
      <c r="F9" s="39"/>
    </row>
    <row r="10" spans="1:6" ht="12" customHeight="1">
      <c r="A10" s="721"/>
      <c r="B10" s="715"/>
      <c r="C10" s="45" t="s">
        <v>451</v>
      </c>
      <c r="D10" s="45">
        <v>1</v>
      </c>
      <c r="E10" s="474"/>
      <c r="F10" s="39"/>
    </row>
    <row r="11" spans="1:6" ht="12" customHeight="1" thickBot="1">
      <c r="A11" s="744"/>
      <c r="B11" s="716"/>
      <c r="C11" s="24" t="s">
        <v>55</v>
      </c>
      <c r="D11" s="24">
        <v>1</v>
      </c>
      <c r="E11" s="473"/>
      <c r="F11" s="62">
        <f>SUM(D1:D11)</f>
        <v>15</v>
      </c>
    </row>
    <row r="12" ht="15">
      <c r="D12" s="303">
        <f>SUM(D3:D11)</f>
        <v>15</v>
      </c>
    </row>
  </sheetData>
  <sheetProtection/>
  <mergeCells count="2">
    <mergeCell ref="A3:A11"/>
    <mergeCell ref="B3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41"/>
  <sheetViews>
    <sheetView zoomScalePageLayoutView="0" workbookViewId="0" topLeftCell="A22">
      <selection activeCell="E43" sqref="E43"/>
    </sheetView>
  </sheetViews>
  <sheetFormatPr defaultColWidth="9.140625" defaultRowHeight="15"/>
  <cols>
    <col min="1" max="1" width="9.7109375" style="0" customWidth="1"/>
    <col min="2" max="2" width="24.28125" style="0" customWidth="1"/>
    <col min="3" max="3" width="18.00390625" style="0" customWidth="1"/>
    <col min="4" max="4" width="9.140625" style="0" customWidth="1"/>
    <col min="5" max="5" width="27.7109375" style="0" customWidth="1"/>
    <col min="6" max="6" width="10.28125" style="0" customWidth="1"/>
  </cols>
  <sheetData>
    <row r="1" spans="1:2" ht="18.75">
      <c r="A1" s="5" t="s">
        <v>394</v>
      </c>
      <c r="B1" s="5"/>
    </row>
    <row r="2" ht="15.75" thickBot="1"/>
    <row r="3" spans="1:6" ht="39" thickBot="1">
      <c r="A3" s="536" t="s">
        <v>148</v>
      </c>
      <c r="B3" s="540" t="s">
        <v>140</v>
      </c>
      <c r="C3" s="541" t="s">
        <v>149</v>
      </c>
      <c r="D3" s="556" t="s">
        <v>182</v>
      </c>
      <c r="E3" s="552" t="s">
        <v>235</v>
      </c>
      <c r="F3" s="553" t="s">
        <v>254</v>
      </c>
    </row>
    <row r="4" spans="1:6" ht="15">
      <c r="A4" s="630">
        <v>457</v>
      </c>
      <c r="B4" s="633" t="s">
        <v>466</v>
      </c>
      <c r="C4" s="544" t="s">
        <v>87</v>
      </c>
      <c r="D4" s="557">
        <v>2</v>
      </c>
      <c r="E4" s="549" t="s">
        <v>382</v>
      </c>
      <c r="F4" s="551"/>
    </row>
    <row r="5" spans="1:6" ht="15">
      <c r="A5" s="631"/>
      <c r="B5" s="628"/>
      <c r="C5" s="537" t="s">
        <v>161</v>
      </c>
      <c r="D5" s="554">
        <v>24</v>
      </c>
      <c r="E5" s="535" t="s">
        <v>415</v>
      </c>
      <c r="F5" s="542"/>
    </row>
    <row r="6" spans="1:6" ht="15">
      <c r="A6" s="631"/>
      <c r="B6" s="628"/>
      <c r="C6" s="563" t="s">
        <v>31</v>
      </c>
      <c r="D6" s="560">
        <v>1</v>
      </c>
      <c r="E6" s="548" t="s">
        <v>234</v>
      </c>
      <c r="F6" s="542"/>
    </row>
    <row r="7" spans="1:6" ht="15">
      <c r="A7" s="631"/>
      <c r="B7" s="628"/>
      <c r="C7" s="539" t="s">
        <v>173</v>
      </c>
      <c r="D7" s="554">
        <v>1</v>
      </c>
      <c r="E7" s="538" t="s">
        <v>233</v>
      </c>
      <c r="F7" s="542"/>
    </row>
    <row r="8" spans="1:6" ht="15">
      <c r="A8" s="631"/>
      <c r="B8" s="628"/>
      <c r="C8" s="539" t="s">
        <v>34</v>
      </c>
      <c r="D8" s="560">
        <v>9</v>
      </c>
      <c r="E8" s="535" t="s">
        <v>383</v>
      </c>
      <c r="F8" s="542"/>
    </row>
    <row r="9" spans="1:6" ht="15">
      <c r="A9" s="631"/>
      <c r="B9" s="628"/>
      <c r="C9" s="539" t="s">
        <v>156</v>
      </c>
      <c r="D9" s="554">
        <v>2</v>
      </c>
      <c r="E9" s="535" t="s">
        <v>471</v>
      </c>
      <c r="F9" s="542"/>
    </row>
    <row r="10" spans="1:6" ht="15">
      <c r="A10" s="631"/>
      <c r="B10" s="628"/>
      <c r="C10" s="539" t="s">
        <v>81</v>
      </c>
      <c r="D10" s="554">
        <v>2</v>
      </c>
      <c r="E10" s="548" t="s">
        <v>382</v>
      </c>
      <c r="F10" s="542"/>
    </row>
    <row r="11" spans="1:6" ht="15">
      <c r="A11" s="631"/>
      <c r="B11" s="628"/>
      <c r="C11" s="539" t="s">
        <v>172</v>
      </c>
      <c r="D11" s="554">
        <v>1</v>
      </c>
      <c r="E11" s="535" t="s">
        <v>234</v>
      </c>
      <c r="F11" s="542"/>
    </row>
    <row r="12" spans="1:6" s="534" customFormat="1" ht="15">
      <c r="A12" s="631"/>
      <c r="B12" s="628"/>
      <c r="C12" s="588" t="s">
        <v>171</v>
      </c>
      <c r="D12" s="554">
        <v>1</v>
      </c>
      <c r="E12" s="535" t="s">
        <v>234</v>
      </c>
      <c r="F12" s="589" t="s">
        <v>491</v>
      </c>
    </row>
    <row r="13" spans="1:6" ht="15">
      <c r="A13" s="631"/>
      <c r="B13" s="628"/>
      <c r="C13" s="537" t="s">
        <v>228</v>
      </c>
      <c r="D13" s="554">
        <v>1</v>
      </c>
      <c r="E13" s="535" t="s">
        <v>388</v>
      </c>
      <c r="F13" s="561"/>
    </row>
    <row r="14" spans="1:6" ht="15">
      <c r="A14" s="631"/>
      <c r="B14" s="628"/>
      <c r="C14" s="543" t="s">
        <v>97</v>
      </c>
      <c r="D14" s="555">
        <v>2</v>
      </c>
      <c r="E14" s="535" t="s">
        <v>232</v>
      </c>
      <c r="F14" s="542"/>
    </row>
    <row r="15" spans="1:6" ht="15">
      <c r="A15" s="631"/>
      <c r="B15" s="628"/>
      <c r="C15" s="580" t="s">
        <v>40</v>
      </c>
      <c r="D15" s="555">
        <v>1</v>
      </c>
      <c r="E15" s="535" t="s">
        <v>234</v>
      </c>
      <c r="F15" s="590" t="s">
        <v>492</v>
      </c>
    </row>
    <row r="16" spans="1:6" ht="15">
      <c r="A16" s="631"/>
      <c r="B16" s="628"/>
      <c r="C16" s="539" t="s">
        <v>43</v>
      </c>
      <c r="D16" s="554">
        <v>4</v>
      </c>
      <c r="E16" s="535" t="s">
        <v>384</v>
      </c>
      <c r="F16" s="542"/>
    </row>
    <row r="17" spans="1:6" ht="15">
      <c r="A17" s="631"/>
      <c r="B17" s="628"/>
      <c r="C17" s="41" t="s">
        <v>46</v>
      </c>
      <c r="D17" s="554">
        <v>3</v>
      </c>
      <c r="E17" s="562" t="s">
        <v>391</v>
      </c>
      <c r="F17" s="542"/>
    </row>
    <row r="18" spans="1:6" ht="15">
      <c r="A18" s="631"/>
      <c r="B18" s="628"/>
      <c r="C18" s="537" t="s">
        <v>176</v>
      </c>
      <c r="D18" s="554">
        <v>1</v>
      </c>
      <c r="E18" s="535" t="s">
        <v>234</v>
      </c>
      <c r="F18" s="550"/>
    </row>
    <row r="19" spans="1:6" ht="15">
      <c r="A19" s="631"/>
      <c r="B19" s="628"/>
      <c r="C19" s="539" t="s">
        <v>184</v>
      </c>
      <c r="D19" s="554">
        <v>8</v>
      </c>
      <c r="E19" s="538" t="s">
        <v>392</v>
      </c>
      <c r="F19" s="550"/>
    </row>
    <row r="20" spans="1:6" ht="15">
      <c r="A20" s="631"/>
      <c r="B20" s="628"/>
      <c r="C20" s="539" t="s">
        <v>50</v>
      </c>
      <c r="D20" s="554">
        <v>2</v>
      </c>
      <c r="E20" s="535" t="s">
        <v>382</v>
      </c>
      <c r="F20" s="550"/>
    </row>
    <row r="21" spans="1:6" ht="15">
      <c r="A21" s="631"/>
      <c r="B21" s="628"/>
      <c r="C21" s="539" t="s">
        <v>51</v>
      </c>
      <c r="D21" s="554">
        <v>4</v>
      </c>
      <c r="E21" s="535" t="s">
        <v>393</v>
      </c>
      <c r="F21" s="550"/>
    </row>
    <row r="22" spans="1:6" ht="15">
      <c r="A22" s="631"/>
      <c r="B22" s="628"/>
      <c r="C22" s="539" t="s">
        <v>52</v>
      </c>
      <c r="D22" s="554">
        <v>3</v>
      </c>
      <c r="E22" s="535" t="s">
        <v>391</v>
      </c>
      <c r="F22" s="550"/>
    </row>
    <row r="23" spans="1:6" ht="15">
      <c r="A23" s="631"/>
      <c r="B23" s="628"/>
      <c r="C23" s="592" t="s">
        <v>183</v>
      </c>
      <c r="D23" s="554">
        <v>4</v>
      </c>
      <c r="E23" s="535" t="s">
        <v>494</v>
      </c>
      <c r="F23" s="550"/>
    </row>
    <row r="24" spans="1:6" ht="15.75" thickBot="1">
      <c r="A24" s="632"/>
      <c r="B24" s="629"/>
      <c r="C24" s="545" t="s">
        <v>55</v>
      </c>
      <c r="D24" s="558">
        <v>6</v>
      </c>
      <c r="E24" s="559" t="s">
        <v>385</v>
      </c>
      <c r="F24" s="547">
        <f>SUM(D4:D24)</f>
        <v>82</v>
      </c>
    </row>
    <row r="25" spans="1:6" ht="15">
      <c r="A25" s="630">
        <v>436</v>
      </c>
      <c r="B25" s="626" t="s">
        <v>378</v>
      </c>
      <c r="C25" s="564" t="s">
        <v>29</v>
      </c>
      <c r="D25" s="557">
        <v>2</v>
      </c>
      <c r="E25" s="549" t="s">
        <v>389</v>
      </c>
      <c r="F25" s="551" t="s">
        <v>387</v>
      </c>
    </row>
    <row r="26" spans="1:6" ht="15">
      <c r="A26" s="631"/>
      <c r="B26" s="627"/>
      <c r="C26" s="537" t="s">
        <v>32</v>
      </c>
      <c r="D26" s="554">
        <v>1</v>
      </c>
      <c r="E26" s="535" t="s">
        <v>390</v>
      </c>
      <c r="F26" s="542"/>
    </row>
    <row r="27" spans="1:6" ht="15">
      <c r="A27" s="631"/>
      <c r="B27" s="628"/>
      <c r="C27" s="539" t="s">
        <v>162</v>
      </c>
      <c r="D27" s="554">
        <v>2</v>
      </c>
      <c r="E27" s="562" t="s">
        <v>232</v>
      </c>
      <c r="F27" s="542"/>
    </row>
    <row r="28" spans="1:6" s="534" customFormat="1" ht="15">
      <c r="A28" s="631"/>
      <c r="B28" s="628"/>
      <c r="C28" s="539" t="s">
        <v>37</v>
      </c>
      <c r="D28" s="554">
        <v>1</v>
      </c>
      <c r="E28" s="535" t="s">
        <v>233</v>
      </c>
      <c r="F28" s="542"/>
    </row>
    <row r="29" spans="1:6" ht="15">
      <c r="A29" s="631"/>
      <c r="B29" s="628"/>
      <c r="C29" s="41" t="s">
        <v>174</v>
      </c>
      <c r="D29" s="554">
        <v>1</v>
      </c>
      <c r="E29" s="535" t="s">
        <v>233</v>
      </c>
      <c r="F29" s="542"/>
    </row>
    <row r="30" spans="1:6" ht="15">
      <c r="A30" s="631"/>
      <c r="B30" s="628"/>
      <c r="C30" s="588" t="s">
        <v>171</v>
      </c>
      <c r="D30" s="554">
        <v>3</v>
      </c>
      <c r="E30" s="548" t="s">
        <v>488</v>
      </c>
      <c r="F30" s="542" t="s">
        <v>386</v>
      </c>
    </row>
    <row r="31" spans="1:6" ht="15">
      <c r="A31" s="631"/>
      <c r="B31" s="628"/>
      <c r="C31" s="537" t="s">
        <v>39</v>
      </c>
      <c r="D31" s="554">
        <v>2</v>
      </c>
      <c r="E31" s="535" t="s">
        <v>467</v>
      </c>
      <c r="F31" s="542"/>
    </row>
    <row r="32" spans="1:6" ht="15">
      <c r="A32" s="631"/>
      <c r="B32" s="628"/>
      <c r="C32" s="580" t="s">
        <v>40</v>
      </c>
      <c r="D32" s="555">
        <v>1</v>
      </c>
      <c r="E32" s="548" t="s">
        <v>468</v>
      </c>
      <c r="F32" s="542"/>
    </row>
    <row r="33" spans="1:6" ht="15">
      <c r="A33" s="631"/>
      <c r="B33" s="628"/>
      <c r="C33" s="539" t="s">
        <v>179</v>
      </c>
      <c r="D33" s="554">
        <v>13</v>
      </c>
      <c r="E33" s="535" t="s">
        <v>469</v>
      </c>
      <c r="F33" s="542"/>
    </row>
    <row r="34" spans="1:6" ht="15">
      <c r="A34" s="631"/>
      <c r="B34" s="628"/>
      <c r="C34" s="539" t="s">
        <v>372</v>
      </c>
      <c r="D34" s="554">
        <v>1</v>
      </c>
      <c r="E34" s="535" t="s">
        <v>233</v>
      </c>
      <c r="F34" s="542"/>
    </row>
    <row r="35" spans="1:6" s="534" customFormat="1" ht="15">
      <c r="A35" s="631"/>
      <c r="B35" s="628"/>
      <c r="C35" s="537" t="s">
        <v>167</v>
      </c>
      <c r="D35" s="554">
        <v>2</v>
      </c>
      <c r="E35" s="535" t="s">
        <v>232</v>
      </c>
      <c r="F35" s="550"/>
    </row>
    <row r="36" spans="1:6" s="534" customFormat="1" ht="15">
      <c r="A36" s="631"/>
      <c r="B36" s="628"/>
      <c r="C36" s="537" t="s">
        <v>53</v>
      </c>
      <c r="D36" s="554">
        <v>1</v>
      </c>
      <c r="E36" s="535" t="s">
        <v>233</v>
      </c>
      <c r="F36" s="550"/>
    </row>
    <row r="37" spans="1:6" ht="15.75" thickBot="1">
      <c r="A37" s="632"/>
      <c r="B37" s="629"/>
      <c r="C37" s="579" t="s">
        <v>54</v>
      </c>
      <c r="D37" s="558">
        <v>1</v>
      </c>
      <c r="E37" s="548" t="s">
        <v>468</v>
      </c>
      <c r="F37" s="547">
        <f>SUM(D25:D37)</f>
        <v>31</v>
      </c>
    </row>
    <row r="38" spans="1:6" s="534" customFormat="1" ht="15">
      <c r="A38" s="581">
        <v>469</v>
      </c>
      <c r="B38" s="582" t="s">
        <v>487</v>
      </c>
      <c r="C38" s="544" t="s">
        <v>35</v>
      </c>
      <c r="D38" s="125">
        <v>1</v>
      </c>
      <c r="E38" s="549" t="s">
        <v>233</v>
      </c>
      <c r="F38" s="143">
        <v>1</v>
      </c>
    </row>
    <row r="39" spans="1:6" s="534" customFormat="1" ht="15">
      <c r="A39" s="578">
        <v>466</v>
      </c>
      <c r="B39" s="144" t="s">
        <v>379</v>
      </c>
      <c r="C39" s="144" t="s">
        <v>93</v>
      </c>
      <c r="D39" s="501">
        <v>1</v>
      </c>
      <c r="E39" s="535" t="s">
        <v>234</v>
      </c>
      <c r="F39" s="542">
        <v>1</v>
      </c>
    </row>
    <row r="40" spans="1:6" s="534" customFormat="1" ht="15.75" thickBot="1">
      <c r="A40" s="583">
        <v>465</v>
      </c>
      <c r="B40" s="584" t="s">
        <v>380</v>
      </c>
      <c r="C40" s="584" t="s">
        <v>381</v>
      </c>
      <c r="D40" s="60">
        <v>1</v>
      </c>
      <c r="E40" s="546" t="s">
        <v>234</v>
      </c>
      <c r="F40" s="547">
        <v>1</v>
      </c>
    </row>
    <row r="41" ht="15">
      <c r="F41">
        <f>F24+F37+F38+F39+F40</f>
        <v>116</v>
      </c>
    </row>
  </sheetData>
  <sheetProtection/>
  <mergeCells count="4">
    <mergeCell ref="B25:B37"/>
    <mergeCell ref="A25:A37"/>
    <mergeCell ref="A4:A24"/>
    <mergeCell ref="B4:B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55"/>
  <sheetViews>
    <sheetView workbookViewId="0" topLeftCell="A4">
      <selection activeCell="D29" sqref="D29"/>
    </sheetView>
  </sheetViews>
  <sheetFormatPr defaultColWidth="9.140625" defaultRowHeight="15"/>
  <cols>
    <col min="1" max="1" width="6.7109375" style="0" customWidth="1"/>
    <col min="2" max="2" width="12.140625" style="0" customWidth="1"/>
    <col min="3" max="3" width="19.8515625" style="0" customWidth="1"/>
    <col min="4" max="4" width="8.7109375" style="0" customWidth="1"/>
    <col min="5" max="5" width="8.7109375" style="303" customWidth="1"/>
    <col min="6" max="6" width="2.8515625" style="0" customWidth="1"/>
    <col min="7" max="7" width="7.8515625" style="0" customWidth="1"/>
    <col min="8" max="8" width="14.28125" style="0" customWidth="1"/>
    <col min="9" max="9" width="15.140625" style="0" customWidth="1"/>
    <col min="10" max="10" width="9.57421875" style="0" customWidth="1"/>
  </cols>
  <sheetData>
    <row r="1" spans="1:3" ht="19.5" thickBot="1">
      <c r="A1" s="328" t="s">
        <v>288</v>
      </c>
      <c r="B1" s="328"/>
      <c r="C1" s="328"/>
    </row>
    <row r="2" spans="1:11" ht="73.5" customHeight="1" thickBot="1">
      <c r="A2" s="89" t="s">
        <v>141</v>
      </c>
      <c r="B2" s="90" t="s">
        <v>140</v>
      </c>
      <c r="C2" s="82" t="s">
        <v>139</v>
      </c>
      <c r="D2" s="497" t="s">
        <v>249</v>
      </c>
      <c r="E2" s="98" t="s">
        <v>465</v>
      </c>
      <c r="F2" s="91"/>
      <c r="G2" s="81" t="s">
        <v>141</v>
      </c>
      <c r="H2" s="82" t="s">
        <v>140</v>
      </c>
      <c r="I2" s="82" t="s">
        <v>130</v>
      </c>
      <c r="J2" s="497" t="s">
        <v>313</v>
      </c>
      <c r="K2" s="98" t="s">
        <v>465</v>
      </c>
    </row>
    <row r="3" spans="1:11" ht="14.25" customHeight="1">
      <c r="A3" s="648">
        <v>402</v>
      </c>
      <c r="B3" s="651" t="s">
        <v>147</v>
      </c>
      <c r="C3" s="1" t="s">
        <v>217</v>
      </c>
      <c r="D3" s="357">
        <v>8</v>
      </c>
      <c r="E3" s="504"/>
      <c r="G3" s="646">
        <v>432</v>
      </c>
      <c r="H3" s="633" t="s">
        <v>227</v>
      </c>
      <c r="I3" s="216" t="s">
        <v>219</v>
      </c>
      <c r="J3" s="401">
        <v>5</v>
      </c>
      <c r="K3" s="513"/>
    </row>
    <row r="4" spans="1:11" ht="14.25" customHeight="1">
      <c r="A4" s="649"/>
      <c r="B4" s="652"/>
      <c r="C4" s="206" t="s">
        <v>310</v>
      </c>
      <c r="D4" s="353">
        <v>17</v>
      </c>
      <c r="E4" s="504"/>
      <c r="G4" s="647"/>
      <c r="H4" s="628"/>
      <c r="I4" s="217" t="s">
        <v>290</v>
      </c>
      <c r="J4" s="399">
        <v>1</v>
      </c>
      <c r="K4" s="513"/>
    </row>
    <row r="5" spans="1:11" ht="14.25" customHeight="1">
      <c r="A5" s="649"/>
      <c r="B5" s="652"/>
      <c r="C5" s="1" t="s">
        <v>36</v>
      </c>
      <c r="D5" s="353">
        <v>22</v>
      </c>
      <c r="E5" s="504"/>
      <c r="G5" s="647"/>
      <c r="H5" s="628"/>
      <c r="I5" s="217" t="s">
        <v>291</v>
      </c>
      <c r="J5" s="399">
        <v>1</v>
      </c>
      <c r="K5" s="513"/>
    </row>
    <row r="6" spans="1:11" ht="18" customHeight="1">
      <c r="A6" s="649"/>
      <c r="B6" s="652"/>
      <c r="C6" s="19" t="s">
        <v>76</v>
      </c>
      <c r="D6" s="93">
        <v>11</v>
      </c>
      <c r="E6" s="504"/>
      <c r="G6" s="647"/>
      <c r="H6" s="628"/>
      <c r="I6" s="217" t="s">
        <v>292</v>
      </c>
      <c r="J6" s="399">
        <v>7</v>
      </c>
      <c r="K6" s="513"/>
    </row>
    <row r="7" spans="1:11" ht="15.75" customHeight="1">
      <c r="A7" s="649"/>
      <c r="B7" s="652"/>
      <c r="C7" s="19" t="s">
        <v>39</v>
      </c>
      <c r="D7" s="93">
        <v>11</v>
      </c>
      <c r="E7" s="504"/>
      <c r="G7" s="647"/>
      <c r="H7" s="628"/>
      <c r="I7" s="220" t="s">
        <v>293</v>
      </c>
      <c r="J7" s="399">
        <v>1</v>
      </c>
      <c r="K7" s="513"/>
    </row>
    <row r="8" spans="1:11" ht="14.25" customHeight="1">
      <c r="A8" s="649"/>
      <c r="B8" s="652"/>
      <c r="C8" s="203" t="s">
        <v>26</v>
      </c>
      <c r="D8" s="93">
        <v>2</v>
      </c>
      <c r="E8" s="504"/>
      <c r="G8" s="647"/>
      <c r="H8" s="628"/>
      <c r="I8" s="217" t="s">
        <v>220</v>
      </c>
      <c r="J8" s="399">
        <v>36</v>
      </c>
      <c r="K8" s="513"/>
    </row>
    <row r="9" spans="1:11" ht="14.25" customHeight="1">
      <c r="A9" s="649"/>
      <c r="B9" s="652"/>
      <c r="C9" s="1" t="s">
        <v>50</v>
      </c>
      <c r="D9" s="93">
        <v>17</v>
      </c>
      <c r="E9" s="504"/>
      <c r="G9" s="647"/>
      <c r="H9" s="628"/>
      <c r="I9" s="217" t="s">
        <v>237</v>
      </c>
      <c r="J9" s="399">
        <v>1</v>
      </c>
      <c r="K9" s="513"/>
    </row>
    <row r="10" spans="1:11" ht="14.25" customHeight="1">
      <c r="A10" s="649"/>
      <c r="B10" s="652"/>
      <c r="C10" s="1" t="s">
        <v>55</v>
      </c>
      <c r="D10" s="93">
        <v>7</v>
      </c>
      <c r="E10" s="504"/>
      <c r="G10" s="647"/>
      <c r="H10" s="628"/>
      <c r="I10" s="215" t="s">
        <v>314</v>
      </c>
      <c r="J10" s="508">
        <v>52</v>
      </c>
      <c r="K10" s="513"/>
    </row>
    <row r="11" spans="1:11" ht="15.75" thickBot="1">
      <c r="A11" s="654"/>
      <c r="B11" s="652"/>
      <c r="C11" s="207" t="s">
        <v>57</v>
      </c>
      <c r="D11" s="498">
        <f>SUM(D3:D10)</f>
        <v>95</v>
      </c>
      <c r="E11" s="505"/>
      <c r="G11" s="647"/>
      <c r="H11" s="628"/>
      <c r="I11" s="219" t="s">
        <v>94</v>
      </c>
      <c r="J11" s="509">
        <v>14</v>
      </c>
      <c r="K11" s="513"/>
    </row>
    <row r="12" spans="1:11" ht="14.25" customHeight="1">
      <c r="A12" s="648">
        <v>403</v>
      </c>
      <c r="B12" s="651" t="s">
        <v>250</v>
      </c>
      <c r="C12" s="208" t="s">
        <v>309</v>
      </c>
      <c r="D12" s="499">
        <v>77</v>
      </c>
      <c r="E12" s="506"/>
      <c r="F12" s="8"/>
      <c r="G12" s="647"/>
      <c r="H12" s="628"/>
      <c r="I12" s="219" t="s">
        <v>77</v>
      </c>
      <c r="J12" s="399">
        <v>15</v>
      </c>
      <c r="K12" s="513"/>
    </row>
    <row r="13" spans="1:11" ht="14.25" customHeight="1">
      <c r="A13" s="655"/>
      <c r="B13" s="652"/>
      <c r="C13" s="1" t="s">
        <v>47</v>
      </c>
      <c r="D13" s="93">
        <v>14</v>
      </c>
      <c r="E13" s="504"/>
      <c r="F13" s="8"/>
      <c r="G13" s="647"/>
      <c r="H13" s="628"/>
      <c r="I13" s="217" t="s">
        <v>38</v>
      </c>
      <c r="J13" s="399">
        <v>6</v>
      </c>
      <c r="K13" s="513"/>
    </row>
    <row r="14" spans="1:11" s="534" customFormat="1" ht="14.25" customHeight="1">
      <c r="A14" s="655"/>
      <c r="B14" s="652"/>
      <c r="C14" s="568" t="s">
        <v>470</v>
      </c>
      <c r="D14" s="93">
        <v>1</v>
      </c>
      <c r="E14" s="504"/>
      <c r="F14" s="8"/>
      <c r="G14" s="647"/>
      <c r="H14" s="628"/>
      <c r="I14" s="535"/>
      <c r="J14" s="399"/>
      <c r="K14" s="513"/>
    </row>
    <row r="15" spans="1:11" ht="14.25" customHeight="1">
      <c r="A15" s="655"/>
      <c r="B15" s="652"/>
      <c r="C15" s="1" t="s">
        <v>98</v>
      </c>
      <c r="D15" s="93">
        <v>2</v>
      </c>
      <c r="E15" s="504"/>
      <c r="F15" s="8"/>
      <c r="G15" s="647"/>
      <c r="H15" s="628"/>
      <c r="I15" s="217" t="s">
        <v>44</v>
      </c>
      <c r="J15" s="399">
        <v>3</v>
      </c>
      <c r="K15" s="513"/>
    </row>
    <row r="16" spans="1:11" ht="15.75" thickBot="1">
      <c r="A16" s="650"/>
      <c r="B16" s="653"/>
      <c r="C16" s="67" t="s">
        <v>57</v>
      </c>
      <c r="D16" s="500">
        <f>SUM(D12:D15)</f>
        <v>94</v>
      </c>
      <c r="E16" s="505"/>
      <c r="F16" s="7"/>
      <c r="G16" s="647"/>
      <c r="H16" s="628"/>
      <c r="I16" s="217" t="s">
        <v>216</v>
      </c>
      <c r="J16" s="509">
        <v>22</v>
      </c>
      <c r="K16" s="513"/>
    </row>
    <row r="17" spans="1:11" ht="15" customHeight="1" thickBot="1">
      <c r="A17" s="648">
        <v>404</v>
      </c>
      <c r="B17" s="651" t="s">
        <v>251</v>
      </c>
      <c r="C17" s="19" t="s">
        <v>221</v>
      </c>
      <c r="D17" s="357">
        <v>44</v>
      </c>
      <c r="E17" s="504">
        <v>1</v>
      </c>
      <c r="G17" s="647"/>
      <c r="H17" s="628"/>
      <c r="I17" s="215" t="s">
        <v>315</v>
      </c>
      <c r="J17" s="510">
        <f>SUM(J11:J16)</f>
        <v>60</v>
      </c>
      <c r="K17" s="514"/>
    </row>
    <row r="18" spans="1:11" ht="14.25" customHeight="1">
      <c r="A18" s="649"/>
      <c r="B18" s="652"/>
      <c r="C18" s="1" t="s">
        <v>92</v>
      </c>
      <c r="D18" s="93">
        <v>41</v>
      </c>
      <c r="E18" s="504"/>
      <c r="G18" s="634">
        <v>421</v>
      </c>
      <c r="H18" s="637" t="s">
        <v>240</v>
      </c>
      <c r="I18" s="226" t="s">
        <v>87</v>
      </c>
      <c r="J18" s="401">
        <v>7</v>
      </c>
      <c r="K18" s="516"/>
    </row>
    <row r="19" spans="1:11" ht="15">
      <c r="A19" s="649"/>
      <c r="B19" s="652"/>
      <c r="C19" s="1" t="s">
        <v>51</v>
      </c>
      <c r="D19" s="93">
        <v>11</v>
      </c>
      <c r="E19" s="504"/>
      <c r="G19" s="635"/>
      <c r="H19" s="638"/>
      <c r="I19" s="219" t="s">
        <v>83</v>
      </c>
      <c r="J19" s="399">
        <v>1</v>
      </c>
      <c r="K19" s="513"/>
    </row>
    <row r="20" spans="1:11" ht="13.5" customHeight="1" thickBot="1">
      <c r="A20" s="650"/>
      <c r="B20" s="653"/>
      <c r="C20" s="67" t="s">
        <v>57</v>
      </c>
      <c r="D20" s="500">
        <f>SUM(D17:D19)</f>
        <v>96</v>
      </c>
      <c r="E20" s="505"/>
      <c r="G20" s="635"/>
      <c r="H20" s="638"/>
      <c r="I20" s="219" t="s">
        <v>27</v>
      </c>
      <c r="J20" s="399">
        <v>7</v>
      </c>
      <c r="K20" s="513"/>
    </row>
    <row r="21" spans="1:11" ht="14.25" customHeight="1">
      <c r="A21" s="648">
        <v>411</v>
      </c>
      <c r="B21" s="651" t="s">
        <v>252</v>
      </c>
      <c r="C21" s="1" t="s">
        <v>49</v>
      </c>
      <c r="D21" s="357">
        <v>23</v>
      </c>
      <c r="E21" s="504"/>
      <c r="G21" s="635"/>
      <c r="H21" s="638"/>
      <c r="I21" s="219" t="s">
        <v>35</v>
      </c>
      <c r="J21" s="399">
        <v>6</v>
      </c>
      <c r="K21" s="513"/>
    </row>
    <row r="22" spans="1:11" ht="15" customHeight="1">
      <c r="A22" s="649"/>
      <c r="B22" s="652"/>
      <c r="C22" s="7" t="s">
        <v>308</v>
      </c>
      <c r="D22" s="501">
        <v>10</v>
      </c>
      <c r="E22" s="506"/>
      <c r="G22" s="635"/>
      <c r="H22" s="638"/>
      <c r="I22" s="219" t="s">
        <v>85</v>
      </c>
      <c r="J22" s="509">
        <v>6</v>
      </c>
      <c r="K22" s="513"/>
    </row>
    <row r="23" spans="1:11" ht="15">
      <c r="A23" s="649"/>
      <c r="B23" s="652"/>
      <c r="C23" s="1" t="s">
        <v>210</v>
      </c>
      <c r="D23" s="93">
        <v>20</v>
      </c>
      <c r="E23" s="504"/>
      <c r="G23" s="635"/>
      <c r="H23" s="638"/>
      <c r="I23" s="219" t="s">
        <v>81</v>
      </c>
      <c r="J23" s="399">
        <v>6</v>
      </c>
      <c r="K23" s="513"/>
    </row>
    <row r="24" spans="1:11" ht="15">
      <c r="A24" s="649"/>
      <c r="B24" s="652"/>
      <c r="C24" s="1" t="s">
        <v>54</v>
      </c>
      <c r="D24" s="93">
        <v>6</v>
      </c>
      <c r="E24" s="504"/>
      <c r="G24" s="635"/>
      <c r="H24" s="638"/>
      <c r="I24" s="225" t="s">
        <v>37</v>
      </c>
      <c r="J24" s="509">
        <v>10</v>
      </c>
      <c r="K24" s="513">
        <v>1</v>
      </c>
    </row>
    <row r="25" spans="1:11" ht="15">
      <c r="A25" s="649"/>
      <c r="B25" s="652"/>
      <c r="C25" s="1" t="s">
        <v>84</v>
      </c>
      <c r="D25" s="93">
        <v>15</v>
      </c>
      <c r="E25" s="504"/>
      <c r="G25" s="635"/>
      <c r="H25" s="638"/>
      <c r="I25" s="219" t="s">
        <v>78</v>
      </c>
      <c r="J25" s="399">
        <v>12</v>
      </c>
      <c r="K25" s="513"/>
    </row>
    <row r="26" spans="1:11" ht="15">
      <c r="A26" s="649"/>
      <c r="B26" s="652"/>
      <c r="C26" s="1" t="s">
        <v>89</v>
      </c>
      <c r="D26" s="95">
        <v>6</v>
      </c>
      <c r="E26" s="131"/>
      <c r="G26" s="635"/>
      <c r="H26" s="638"/>
      <c r="I26" s="217" t="s">
        <v>225</v>
      </c>
      <c r="J26" s="399">
        <v>8</v>
      </c>
      <c r="K26" s="513"/>
    </row>
    <row r="27" spans="1:11" ht="15.75" thickBot="1">
      <c r="A27" s="650"/>
      <c r="B27" s="653"/>
      <c r="C27" s="67" t="s">
        <v>181</v>
      </c>
      <c r="D27" s="502">
        <f>SUM(D21:D26)</f>
        <v>80</v>
      </c>
      <c r="E27" s="487"/>
      <c r="G27" s="635"/>
      <c r="H27" s="638"/>
      <c r="I27" s="217" t="s">
        <v>82</v>
      </c>
      <c r="J27" s="400">
        <v>1</v>
      </c>
      <c r="K27" s="513"/>
    </row>
    <row r="28" spans="1:11" ht="15.75" thickBot="1">
      <c r="A28" s="71"/>
      <c r="B28" s="70"/>
      <c r="C28" s="69" t="s">
        <v>180</v>
      </c>
      <c r="D28" s="503">
        <f>D11+D16+D20+D27</f>
        <v>365</v>
      </c>
      <c r="E28" s="507"/>
      <c r="G28" s="635"/>
      <c r="H28" s="638"/>
      <c r="I28" s="217" t="s">
        <v>88</v>
      </c>
      <c r="J28" s="399">
        <v>6</v>
      </c>
      <c r="K28" s="513"/>
    </row>
    <row r="29" spans="7:11" ht="14.25" customHeight="1">
      <c r="G29" s="635"/>
      <c r="H29" s="638"/>
      <c r="I29" s="218" t="s">
        <v>215</v>
      </c>
      <c r="J29" s="399">
        <v>16</v>
      </c>
      <c r="K29" s="513"/>
    </row>
    <row r="30" spans="7:11" ht="15">
      <c r="G30" s="635"/>
      <c r="H30" s="638"/>
      <c r="I30" s="217" t="s">
        <v>41</v>
      </c>
      <c r="J30" s="399">
        <v>2</v>
      </c>
      <c r="K30" s="513"/>
    </row>
    <row r="31" spans="7:11" ht="15">
      <c r="G31" s="635"/>
      <c r="H31" s="638"/>
      <c r="I31" s="217" t="s">
        <v>214</v>
      </c>
      <c r="J31" s="399">
        <v>17</v>
      </c>
      <c r="K31" s="513"/>
    </row>
    <row r="32" spans="7:11" ht="15.75" thickBot="1">
      <c r="G32" s="636"/>
      <c r="H32" s="639"/>
      <c r="I32" s="221" t="s">
        <v>315</v>
      </c>
      <c r="J32" s="511">
        <f>SUM(J18:J31)</f>
        <v>105</v>
      </c>
      <c r="K32" s="514"/>
    </row>
    <row r="33" spans="7:11" ht="15">
      <c r="G33" s="643">
        <v>416</v>
      </c>
      <c r="H33" s="640" t="s">
        <v>311</v>
      </c>
      <c r="I33" s="517" t="s">
        <v>26</v>
      </c>
      <c r="J33" s="524">
        <v>3</v>
      </c>
      <c r="K33" s="516"/>
    </row>
    <row r="34" spans="7:11" ht="15">
      <c r="G34" s="644"/>
      <c r="H34" s="641"/>
      <c r="I34" s="518" t="s">
        <v>33</v>
      </c>
      <c r="J34" s="408">
        <v>25</v>
      </c>
      <c r="K34" s="513"/>
    </row>
    <row r="35" spans="7:11" ht="15">
      <c r="G35" s="644"/>
      <c r="H35" s="641"/>
      <c r="I35" s="518" t="s">
        <v>34</v>
      </c>
      <c r="J35" s="526">
        <v>4</v>
      </c>
      <c r="K35" s="513"/>
    </row>
    <row r="36" spans="7:11" ht="15">
      <c r="G36" s="644"/>
      <c r="H36" s="641"/>
      <c r="I36" s="519" t="s">
        <v>100</v>
      </c>
      <c r="J36" s="526">
        <v>1</v>
      </c>
      <c r="K36" s="513"/>
    </row>
    <row r="37" spans="7:11" ht="15">
      <c r="G37" s="644"/>
      <c r="H37" s="641"/>
      <c r="I37" s="519" t="s">
        <v>97</v>
      </c>
      <c r="J37" s="526">
        <v>4</v>
      </c>
      <c r="K37" s="513"/>
    </row>
    <row r="38" spans="7:11" ht="15">
      <c r="G38" s="644"/>
      <c r="H38" s="641"/>
      <c r="I38" s="520" t="s">
        <v>40</v>
      </c>
      <c r="J38" s="525">
        <v>8</v>
      </c>
      <c r="K38" s="513"/>
    </row>
    <row r="39" spans="7:11" ht="15">
      <c r="G39" s="644"/>
      <c r="H39" s="641"/>
      <c r="I39" s="521" t="s">
        <v>42</v>
      </c>
      <c r="J39" s="525">
        <v>5</v>
      </c>
      <c r="K39" s="513"/>
    </row>
    <row r="40" spans="7:11" ht="15">
      <c r="G40" s="644"/>
      <c r="H40" s="641"/>
      <c r="I40" s="521" t="s">
        <v>43</v>
      </c>
      <c r="J40" s="526">
        <v>3</v>
      </c>
      <c r="K40" s="513"/>
    </row>
    <row r="41" spans="7:11" ht="15">
      <c r="G41" s="644"/>
      <c r="H41" s="641"/>
      <c r="I41" s="520" t="s">
        <v>45</v>
      </c>
      <c r="J41" s="526">
        <v>5</v>
      </c>
      <c r="K41" s="513"/>
    </row>
    <row r="42" spans="3:11" ht="15">
      <c r="C42" s="8"/>
      <c r="D42" s="8"/>
      <c r="E42" s="8"/>
      <c r="F42" s="8"/>
      <c r="G42" s="644"/>
      <c r="H42" s="641"/>
      <c r="I42" s="519" t="s">
        <v>46</v>
      </c>
      <c r="J42" s="525">
        <v>7</v>
      </c>
      <c r="K42" s="513"/>
    </row>
    <row r="43" spans="3:11" ht="15">
      <c r="C43" s="8"/>
      <c r="D43" s="8"/>
      <c r="E43" s="8"/>
      <c r="F43" s="8"/>
      <c r="G43" s="644"/>
      <c r="H43" s="641"/>
      <c r="I43" s="520" t="s">
        <v>213</v>
      </c>
      <c r="J43" s="526">
        <v>7</v>
      </c>
      <c r="K43" s="513"/>
    </row>
    <row r="44" spans="3:11" ht="15">
      <c r="C44" s="8"/>
      <c r="D44" s="227"/>
      <c r="E44" s="227"/>
      <c r="F44" s="31"/>
      <c r="G44" s="644"/>
      <c r="H44" s="641"/>
      <c r="I44" s="522" t="s">
        <v>165</v>
      </c>
      <c r="J44" s="526">
        <v>7</v>
      </c>
      <c r="K44" s="513"/>
    </row>
    <row r="45" spans="3:11" ht="15">
      <c r="C45" s="8"/>
      <c r="D45" s="227"/>
      <c r="E45" s="227"/>
      <c r="F45" s="31"/>
      <c r="G45" s="644"/>
      <c r="H45" s="641"/>
      <c r="I45" s="523" t="s">
        <v>99</v>
      </c>
      <c r="J45" s="526">
        <v>2</v>
      </c>
      <c r="K45" s="513"/>
    </row>
    <row r="46" spans="3:11" ht="15">
      <c r="C46" s="8"/>
      <c r="D46" s="227"/>
      <c r="E46" s="227"/>
      <c r="F46" s="31"/>
      <c r="G46" s="644"/>
      <c r="H46" s="641"/>
      <c r="I46" s="519" t="s">
        <v>80</v>
      </c>
      <c r="J46" s="526">
        <v>8</v>
      </c>
      <c r="K46" s="513">
        <v>1</v>
      </c>
    </row>
    <row r="47" spans="3:11" ht="15.75" thickBot="1">
      <c r="C47" s="8"/>
      <c r="D47" s="227"/>
      <c r="E47" s="227"/>
      <c r="F47" s="31"/>
      <c r="G47" s="644"/>
      <c r="H47" s="641"/>
      <c r="I47" s="518" t="s">
        <v>289</v>
      </c>
      <c r="J47" s="527">
        <v>1</v>
      </c>
      <c r="K47" s="514"/>
    </row>
    <row r="48" spans="3:11" ht="15.75" thickBot="1">
      <c r="C48" s="8"/>
      <c r="D48" s="227"/>
      <c r="E48" s="227"/>
      <c r="F48" s="31"/>
      <c r="G48" s="644"/>
      <c r="H48" s="641"/>
      <c r="I48" s="221" t="s">
        <v>315</v>
      </c>
      <c r="J48" s="496">
        <v>90</v>
      </c>
      <c r="K48" s="515"/>
    </row>
    <row r="49" spans="3:11" ht="15">
      <c r="C49" s="8"/>
      <c r="D49" s="227"/>
      <c r="E49" s="227"/>
      <c r="F49" s="31"/>
      <c r="G49" s="644"/>
      <c r="H49" s="641"/>
      <c r="I49" s="228" t="s">
        <v>294</v>
      </c>
      <c r="J49" s="399">
        <v>8</v>
      </c>
      <c r="K49" s="513"/>
    </row>
    <row r="50" spans="3:11" ht="15">
      <c r="C50" s="8"/>
      <c r="D50" s="227"/>
      <c r="E50" s="227"/>
      <c r="F50" s="31"/>
      <c r="G50" s="644"/>
      <c r="H50" s="641"/>
      <c r="I50" s="228" t="s">
        <v>295</v>
      </c>
      <c r="J50" s="399">
        <v>2</v>
      </c>
      <c r="K50" s="513"/>
    </row>
    <row r="51" spans="3:11" ht="15.75" thickBot="1">
      <c r="C51" s="8"/>
      <c r="D51" s="227"/>
      <c r="E51" s="227"/>
      <c r="F51" s="31"/>
      <c r="G51" s="645"/>
      <c r="H51" s="642"/>
      <c r="I51" s="229" t="s">
        <v>316</v>
      </c>
      <c r="J51" s="512">
        <v>10</v>
      </c>
      <c r="K51" s="514"/>
    </row>
    <row r="52" spans="3:6" ht="15">
      <c r="C52" s="8"/>
      <c r="D52" s="227"/>
      <c r="E52" s="227"/>
      <c r="F52" s="31"/>
    </row>
    <row r="53" spans="3:6" ht="15">
      <c r="C53" s="8"/>
      <c r="D53" s="227"/>
      <c r="E53" s="227"/>
      <c r="F53" s="31"/>
    </row>
    <row r="54" spans="3:6" ht="15">
      <c r="C54" s="8"/>
      <c r="D54" s="8"/>
      <c r="E54" s="8"/>
      <c r="F54" s="8"/>
    </row>
    <row r="55" spans="3:6" ht="15">
      <c r="C55" s="8"/>
      <c r="D55" s="8"/>
      <c r="E55" s="8"/>
      <c r="F55" s="8"/>
    </row>
  </sheetData>
  <sheetProtection/>
  <mergeCells count="14">
    <mergeCell ref="A21:A27"/>
    <mergeCell ref="B21:B27"/>
    <mergeCell ref="A3:A11"/>
    <mergeCell ref="B3:B11"/>
    <mergeCell ref="A12:A16"/>
    <mergeCell ref="B12:B16"/>
    <mergeCell ref="A17:A20"/>
    <mergeCell ref="B17:B20"/>
    <mergeCell ref="G18:G32"/>
    <mergeCell ref="H18:H32"/>
    <mergeCell ref="H33:H51"/>
    <mergeCell ref="G33:G51"/>
    <mergeCell ref="H3:H17"/>
    <mergeCell ref="G3:G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55"/>
  <sheetViews>
    <sheetView zoomScalePageLayoutView="0" workbookViewId="0" topLeftCell="A1">
      <selection activeCell="I6" sqref="I6:I7"/>
    </sheetView>
  </sheetViews>
  <sheetFormatPr defaultColWidth="9.140625" defaultRowHeight="15"/>
  <cols>
    <col min="1" max="1" width="7.8515625" style="0" customWidth="1"/>
    <col min="2" max="2" width="15.28125" style="0" customWidth="1"/>
    <col min="3" max="3" width="14.00390625" style="0" customWidth="1"/>
    <col min="5" max="5" width="8.8515625" style="303" customWidth="1"/>
    <col min="6" max="6" width="6.57421875" style="0" customWidth="1"/>
    <col min="8" max="8" width="16.140625" style="0" customWidth="1"/>
    <col min="9" max="9" width="17.7109375" style="0" customWidth="1"/>
    <col min="12" max="12" width="14.421875" style="0" customWidth="1"/>
  </cols>
  <sheetData>
    <row r="1" spans="1:3" ht="19.5" thickBot="1">
      <c r="A1" s="328" t="s">
        <v>296</v>
      </c>
      <c r="B1" s="328"/>
      <c r="C1" s="328"/>
    </row>
    <row r="2" spans="1:11" ht="75.75" thickBot="1">
      <c r="A2" s="81" t="s">
        <v>141</v>
      </c>
      <c r="B2" s="87" t="s">
        <v>144</v>
      </c>
      <c r="C2" s="82" t="s">
        <v>143</v>
      </c>
      <c r="D2" s="88" t="s">
        <v>248</v>
      </c>
      <c r="E2" s="98" t="s">
        <v>465</v>
      </c>
      <c r="G2" s="81" t="s">
        <v>141</v>
      </c>
      <c r="H2" s="82" t="s">
        <v>140</v>
      </c>
      <c r="I2" s="82" t="s">
        <v>130</v>
      </c>
      <c r="J2" s="497" t="s">
        <v>253</v>
      </c>
      <c r="K2" s="98" t="s">
        <v>465</v>
      </c>
    </row>
    <row r="3" spans="1:11" ht="14.25" customHeight="1">
      <c r="A3" s="656">
        <v>402</v>
      </c>
      <c r="B3" s="633" t="s">
        <v>244</v>
      </c>
      <c r="C3" s="3" t="s">
        <v>26</v>
      </c>
      <c r="D3" s="9">
        <v>3</v>
      </c>
      <c r="E3" s="531"/>
      <c r="G3" s="646">
        <v>432</v>
      </c>
      <c r="H3" s="637" t="s">
        <v>227</v>
      </c>
      <c r="I3" s="66" t="s">
        <v>221</v>
      </c>
      <c r="J3" s="357">
        <v>44</v>
      </c>
      <c r="K3" s="513">
        <v>1</v>
      </c>
    </row>
    <row r="4" spans="1:11" s="534" customFormat="1" ht="14.25" customHeight="1">
      <c r="A4" s="657"/>
      <c r="B4" s="628"/>
      <c r="C4" s="219"/>
      <c r="D4" s="9"/>
      <c r="E4" s="565"/>
      <c r="G4" s="647"/>
      <c r="H4" s="638"/>
      <c r="I4" s="566" t="s">
        <v>470</v>
      </c>
      <c r="J4" s="567">
        <v>1</v>
      </c>
      <c r="K4" s="513"/>
    </row>
    <row r="5" spans="1:11" ht="14.25" customHeight="1">
      <c r="A5" s="657"/>
      <c r="B5" s="628"/>
      <c r="C5" s="3" t="s">
        <v>34</v>
      </c>
      <c r="D5" s="399">
        <v>4</v>
      </c>
      <c r="E5" s="408"/>
      <c r="G5" s="647"/>
      <c r="H5" s="638"/>
      <c r="I5" s="1" t="s">
        <v>49</v>
      </c>
      <c r="J5" s="93">
        <v>23</v>
      </c>
      <c r="K5" s="513"/>
    </row>
    <row r="6" spans="1:11" ht="14.25" customHeight="1">
      <c r="A6" s="657"/>
      <c r="B6" s="628"/>
      <c r="C6" s="29" t="s">
        <v>40</v>
      </c>
      <c r="D6" s="509">
        <v>8</v>
      </c>
      <c r="E6" s="408"/>
      <c r="G6" s="647"/>
      <c r="H6" s="638"/>
      <c r="I6" s="1" t="s">
        <v>51</v>
      </c>
      <c r="J6" s="93">
        <v>11</v>
      </c>
      <c r="K6" s="513"/>
    </row>
    <row r="7" spans="1:11" ht="14.25" customHeight="1">
      <c r="A7" s="657"/>
      <c r="B7" s="628"/>
      <c r="C7" s="1" t="s">
        <v>41</v>
      </c>
      <c r="D7" s="399">
        <v>2</v>
      </c>
      <c r="E7" s="408"/>
      <c r="G7" s="647"/>
      <c r="H7" s="638"/>
      <c r="I7" s="1" t="s">
        <v>210</v>
      </c>
      <c r="J7" s="93">
        <v>20</v>
      </c>
      <c r="K7" s="513"/>
    </row>
    <row r="8" spans="1:11" ht="15">
      <c r="A8" s="657"/>
      <c r="B8" s="628"/>
      <c r="C8" s="29" t="s">
        <v>45</v>
      </c>
      <c r="D8" s="399">
        <v>5</v>
      </c>
      <c r="E8" s="408"/>
      <c r="G8" s="647"/>
      <c r="H8" s="638"/>
      <c r="I8" s="1" t="s">
        <v>54</v>
      </c>
      <c r="J8" s="93">
        <v>6</v>
      </c>
      <c r="K8" s="513"/>
    </row>
    <row r="9" spans="1:11" ht="15" customHeight="1">
      <c r="A9" s="657"/>
      <c r="B9" s="628"/>
      <c r="C9" s="29" t="s">
        <v>213</v>
      </c>
      <c r="D9" s="399">
        <v>7</v>
      </c>
      <c r="E9" s="408"/>
      <c r="G9" s="647"/>
      <c r="H9" s="638"/>
      <c r="I9" s="1" t="s">
        <v>47</v>
      </c>
      <c r="J9" s="93">
        <v>14</v>
      </c>
      <c r="K9" s="513"/>
    </row>
    <row r="10" spans="1:11" ht="15.75" thickBot="1">
      <c r="A10" s="657"/>
      <c r="B10" s="628"/>
      <c r="C10" s="1" t="s">
        <v>214</v>
      </c>
      <c r="D10" s="399">
        <v>17</v>
      </c>
      <c r="E10" s="408"/>
      <c r="G10" s="659"/>
      <c r="H10" s="639"/>
      <c r="I10" s="210" t="s">
        <v>226</v>
      </c>
      <c r="J10" s="528">
        <f>SUM(J3:J9)</f>
        <v>119</v>
      </c>
      <c r="K10" s="513"/>
    </row>
    <row r="11" spans="1:11" ht="15">
      <c r="A11" s="657"/>
      <c r="B11" s="628"/>
      <c r="C11" s="2" t="s">
        <v>215</v>
      </c>
      <c r="D11" s="399">
        <v>16</v>
      </c>
      <c r="E11" s="408"/>
      <c r="G11" s="646">
        <v>416</v>
      </c>
      <c r="H11" s="660" t="s">
        <v>311</v>
      </c>
      <c r="I11" s="485" t="s">
        <v>26</v>
      </c>
      <c r="J11" s="353">
        <v>2</v>
      </c>
      <c r="K11" s="513"/>
    </row>
    <row r="12" spans="1:11" ht="15">
      <c r="A12" s="657"/>
      <c r="B12" s="628"/>
      <c r="C12" s="1" t="s">
        <v>80</v>
      </c>
      <c r="D12" s="399">
        <v>8</v>
      </c>
      <c r="E12" s="408">
        <v>1</v>
      </c>
      <c r="G12" s="647"/>
      <c r="H12" s="661"/>
      <c r="I12" s="304" t="s">
        <v>217</v>
      </c>
      <c r="J12" s="93">
        <v>8</v>
      </c>
      <c r="K12" s="513"/>
    </row>
    <row r="13" spans="1:11" ht="15">
      <c r="A13" s="657"/>
      <c r="B13" s="628"/>
      <c r="C13" s="16" t="s">
        <v>165</v>
      </c>
      <c r="D13" s="399">
        <v>7</v>
      </c>
      <c r="E13" s="408"/>
      <c r="G13" s="647"/>
      <c r="H13" s="661"/>
      <c r="I13" s="1" t="s">
        <v>92</v>
      </c>
      <c r="J13" s="93">
        <v>41</v>
      </c>
      <c r="K13" s="513"/>
    </row>
    <row r="14" spans="1:11" ht="15">
      <c r="A14" s="657"/>
      <c r="B14" s="628"/>
      <c r="C14" s="65" t="s">
        <v>99</v>
      </c>
      <c r="D14" s="399">
        <v>2</v>
      </c>
      <c r="E14" s="408"/>
      <c r="G14" s="647"/>
      <c r="H14" s="661"/>
      <c r="I14" s="1" t="s">
        <v>76</v>
      </c>
      <c r="J14" s="93">
        <v>11</v>
      </c>
      <c r="K14" s="513"/>
    </row>
    <row r="15" spans="1:11" ht="15.75" thickBot="1">
      <c r="A15" s="658"/>
      <c r="B15" s="629"/>
      <c r="C15" s="67" t="s">
        <v>57</v>
      </c>
      <c r="D15" s="512">
        <f>SUM(D3:D14)</f>
        <v>79</v>
      </c>
      <c r="E15" s="532"/>
      <c r="G15" s="647"/>
      <c r="H15" s="661"/>
      <c r="I15" s="1" t="s">
        <v>39</v>
      </c>
      <c r="J15" s="93">
        <v>11</v>
      </c>
      <c r="K15" s="513"/>
    </row>
    <row r="16" spans="1:11" ht="14.25" customHeight="1">
      <c r="A16" s="656">
        <v>403</v>
      </c>
      <c r="B16" s="633" t="s">
        <v>245</v>
      </c>
      <c r="C16" s="205" t="s">
        <v>87</v>
      </c>
      <c r="D16" s="401">
        <v>7</v>
      </c>
      <c r="E16" s="408"/>
      <c r="G16" s="647"/>
      <c r="H16" s="661"/>
      <c r="I16" s="1" t="s">
        <v>50</v>
      </c>
      <c r="J16" s="93">
        <v>17</v>
      </c>
      <c r="K16" s="513"/>
    </row>
    <row r="17" spans="1:11" ht="15">
      <c r="A17" s="657"/>
      <c r="B17" s="628"/>
      <c r="C17" s="3" t="s">
        <v>83</v>
      </c>
      <c r="D17" s="399">
        <v>1</v>
      </c>
      <c r="E17" s="408"/>
      <c r="G17" s="647"/>
      <c r="H17" s="661"/>
      <c r="I17" s="1" t="s">
        <v>98</v>
      </c>
      <c r="J17" s="93">
        <v>2</v>
      </c>
      <c r="K17" s="513"/>
    </row>
    <row r="18" spans="1:11" ht="15">
      <c r="A18" s="657"/>
      <c r="B18" s="628"/>
      <c r="C18" s="3" t="s">
        <v>27</v>
      </c>
      <c r="D18" s="399">
        <v>7</v>
      </c>
      <c r="E18" s="408"/>
      <c r="G18" s="647"/>
      <c r="H18" s="661"/>
      <c r="I18" s="1" t="s">
        <v>84</v>
      </c>
      <c r="J18" s="93">
        <v>15</v>
      </c>
      <c r="K18" s="513"/>
    </row>
    <row r="19" spans="1:11" ht="15">
      <c r="A19" s="657"/>
      <c r="B19" s="628"/>
      <c r="C19" s="3" t="s">
        <v>77</v>
      </c>
      <c r="D19" s="399">
        <v>15</v>
      </c>
      <c r="E19" s="408"/>
      <c r="G19" s="647"/>
      <c r="H19" s="661"/>
      <c r="I19" s="1" t="s">
        <v>55</v>
      </c>
      <c r="J19" s="93">
        <v>7</v>
      </c>
      <c r="K19" s="513"/>
    </row>
    <row r="20" spans="1:11" ht="15.75" thickBot="1">
      <c r="A20" s="657"/>
      <c r="B20" s="628"/>
      <c r="C20" s="3" t="s">
        <v>35</v>
      </c>
      <c r="D20" s="399">
        <v>6</v>
      </c>
      <c r="E20" s="408"/>
      <c r="G20" s="659"/>
      <c r="H20" s="662"/>
      <c r="I20" s="210" t="s">
        <v>226</v>
      </c>
      <c r="J20" s="528">
        <f>SUM(J11:J19)</f>
        <v>114</v>
      </c>
      <c r="K20" s="513"/>
    </row>
    <row r="21" spans="1:11" ht="14.25" customHeight="1">
      <c r="A21" s="657"/>
      <c r="B21" s="628"/>
      <c r="C21" s="3" t="s">
        <v>81</v>
      </c>
      <c r="D21" s="399">
        <v>6</v>
      </c>
      <c r="E21" s="408"/>
      <c r="G21" s="646">
        <v>421</v>
      </c>
      <c r="H21" s="633" t="s">
        <v>240</v>
      </c>
      <c r="I21" s="1" t="s">
        <v>218</v>
      </c>
      <c r="J21" s="529">
        <v>104</v>
      </c>
      <c r="K21" s="513"/>
    </row>
    <row r="22" spans="1:11" ht="15">
      <c r="A22" s="657"/>
      <c r="B22" s="628"/>
      <c r="C22" s="3" t="s">
        <v>78</v>
      </c>
      <c r="D22" s="399">
        <v>12</v>
      </c>
      <c r="E22" s="408"/>
      <c r="G22" s="647"/>
      <c r="H22" s="628"/>
      <c r="I22" s="19" t="s">
        <v>36</v>
      </c>
      <c r="J22" s="353">
        <v>22</v>
      </c>
      <c r="K22" s="513"/>
    </row>
    <row r="23" spans="1:11" ht="15">
      <c r="A23" s="657"/>
      <c r="B23" s="628"/>
      <c r="C23" s="1" t="s">
        <v>100</v>
      </c>
      <c r="D23" s="399">
        <v>1</v>
      </c>
      <c r="E23" s="408"/>
      <c r="G23" s="647"/>
      <c r="H23" s="628"/>
      <c r="I23" s="1" t="s">
        <v>89</v>
      </c>
      <c r="J23" s="95">
        <v>6</v>
      </c>
      <c r="K23" s="513"/>
    </row>
    <row r="24" spans="1:11" ht="15.75" thickBot="1">
      <c r="A24" s="657"/>
      <c r="B24" s="628"/>
      <c r="C24" s="1" t="s">
        <v>38</v>
      </c>
      <c r="D24" s="399">
        <v>6</v>
      </c>
      <c r="E24" s="408"/>
      <c r="G24" s="647"/>
      <c r="H24" s="628"/>
      <c r="I24" s="209" t="s">
        <v>226</v>
      </c>
      <c r="J24" s="496">
        <f>SUM(J21:J23)</f>
        <v>132</v>
      </c>
      <c r="K24" s="513"/>
    </row>
    <row r="25" spans="1:11" ht="15.75" thickBot="1">
      <c r="A25" s="657"/>
      <c r="B25" s="628"/>
      <c r="C25" s="1" t="s">
        <v>225</v>
      </c>
      <c r="D25" s="399">
        <v>8</v>
      </c>
      <c r="E25" s="408"/>
      <c r="G25" s="212"/>
      <c r="H25" s="213"/>
      <c r="I25" s="214" t="s">
        <v>312</v>
      </c>
      <c r="J25" s="503">
        <f>J10+J20+J24</f>
        <v>365</v>
      </c>
      <c r="K25" s="514"/>
    </row>
    <row r="26" spans="1:8" ht="15">
      <c r="A26" s="657"/>
      <c r="B26" s="628"/>
      <c r="C26" s="1" t="s">
        <v>97</v>
      </c>
      <c r="D26" s="399">
        <v>4</v>
      </c>
      <c r="E26" s="408"/>
      <c r="G26" s="32"/>
      <c r="H26" s="211"/>
    </row>
    <row r="27" spans="1:8" ht="15">
      <c r="A27" s="657"/>
      <c r="B27" s="628"/>
      <c r="C27" s="19" t="s">
        <v>43</v>
      </c>
      <c r="D27" s="399">
        <v>3</v>
      </c>
      <c r="E27" s="408"/>
      <c r="G27" s="32"/>
      <c r="H27" s="211"/>
    </row>
    <row r="28" spans="1:8" ht="15">
      <c r="A28" s="657"/>
      <c r="B28" s="628"/>
      <c r="C28" s="1" t="s">
        <v>44</v>
      </c>
      <c r="D28" s="399">
        <v>3</v>
      </c>
      <c r="E28" s="408"/>
      <c r="G28" s="32"/>
      <c r="H28" s="211"/>
    </row>
    <row r="29" spans="1:5" ht="15">
      <c r="A29" s="657"/>
      <c r="B29" s="628"/>
      <c r="C29" s="1" t="s">
        <v>82</v>
      </c>
      <c r="D29" s="400">
        <v>1</v>
      </c>
      <c r="E29" s="408"/>
    </row>
    <row r="30" spans="1:5" ht="15.75" thickBot="1">
      <c r="A30" s="658"/>
      <c r="B30" s="629"/>
      <c r="C30" s="189" t="s">
        <v>57</v>
      </c>
      <c r="D30" s="512">
        <f>SUM(D16:D29)</f>
        <v>80</v>
      </c>
      <c r="E30" s="532"/>
    </row>
    <row r="31" spans="1:5" ht="14.25" customHeight="1">
      <c r="A31" s="657">
        <v>404</v>
      </c>
      <c r="B31" s="628" t="s">
        <v>246</v>
      </c>
      <c r="C31" s="123" t="s">
        <v>94</v>
      </c>
      <c r="D31" s="509">
        <v>14</v>
      </c>
      <c r="E31" s="408"/>
    </row>
    <row r="32" spans="1:5" ht="14.25" customHeight="1">
      <c r="A32" s="657"/>
      <c r="B32" s="628"/>
      <c r="C32" s="3" t="s">
        <v>33</v>
      </c>
      <c r="D32" s="509">
        <v>25</v>
      </c>
      <c r="E32" s="408"/>
    </row>
    <row r="33" spans="1:5" ht="14.25" customHeight="1">
      <c r="A33" s="657"/>
      <c r="B33" s="628"/>
      <c r="C33" s="3" t="s">
        <v>85</v>
      </c>
      <c r="D33" s="509">
        <v>6</v>
      </c>
      <c r="E33" s="408"/>
    </row>
    <row r="34" spans="1:5" ht="14.25" customHeight="1">
      <c r="A34" s="657"/>
      <c r="B34" s="628"/>
      <c r="C34" s="204" t="s">
        <v>37</v>
      </c>
      <c r="D34" s="509">
        <v>10</v>
      </c>
      <c r="E34" s="408">
        <v>1</v>
      </c>
    </row>
    <row r="35" spans="1:5" ht="14.25" customHeight="1">
      <c r="A35" s="657"/>
      <c r="B35" s="628"/>
      <c r="C35" s="19" t="s">
        <v>42</v>
      </c>
      <c r="D35" s="509">
        <v>5</v>
      </c>
      <c r="E35" s="408"/>
    </row>
    <row r="36" spans="1:5" ht="14.25" customHeight="1">
      <c r="A36" s="657"/>
      <c r="B36" s="628"/>
      <c r="C36" s="1" t="s">
        <v>46</v>
      </c>
      <c r="D36" s="509">
        <v>7</v>
      </c>
      <c r="E36" s="408"/>
    </row>
    <row r="37" spans="1:5" ht="14.25" customHeight="1">
      <c r="A37" s="657"/>
      <c r="B37" s="628"/>
      <c r="C37" s="1" t="s">
        <v>216</v>
      </c>
      <c r="D37" s="509">
        <v>22</v>
      </c>
      <c r="E37" s="408"/>
    </row>
    <row r="38" spans="1:5" ht="14.25" customHeight="1">
      <c r="A38" s="657"/>
      <c r="B38" s="628"/>
      <c r="C38" s="1" t="s">
        <v>88</v>
      </c>
      <c r="D38" s="399">
        <v>6</v>
      </c>
      <c r="E38" s="408"/>
    </row>
    <row r="39" spans="1:5" ht="14.25" customHeight="1">
      <c r="A39" s="657"/>
      <c r="B39" s="628"/>
      <c r="C39" s="3" t="s">
        <v>289</v>
      </c>
      <c r="D39" s="399">
        <v>1</v>
      </c>
      <c r="E39" s="408"/>
    </row>
    <row r="40" spans="1:5" ht="12" customHeight="1" thickBot="1">
      <c r="A40" s="658"/>
      <c r="B40" s="629"/>
      <c r="C40" s="67" t="s">
        <v>57</v>
      </c>
      <c r="D40" s="512">
        <f>SUM(D31:D39)</f>
        <v>96</v>
      </c>
      <c r="E40" s="532"/>
    </row>
    <row r="41" spans="1:5" ht="14.25" customHeight="1">
      <c r="A41" s="656">
        <v>411</v>
      </c>
      <c r="B41" s="633" t="s">
        <v>247</v>
      </c>
      <c r="C41" s="142" t="s">
        <v>219</v>
      </c>
      <c r="D41" s="401">
        <v>5</v>
      </c>
      <c r="E41" s="408"/>
    </row>
    <row r="42" spans="1:5" ht="14.25" customHeight="1">
      <c r="A42" s="657"/>
      <c r="B42" s="628"/>
      <c r="C42" s="1" t="s">
        <v>290</v>
      </c>
      <c r="D42" s="399">
        <v>1</v>
      </c>
      <c r="E42" s="408"/>
    </row>
    <row r="43" spans="1:6" ht="16.5" customHeight="1">
      <c r="A43" s="657"/>
      <c r="B43" s="628"/>
      <c r="C43" s="1" t="s">
        <v>291</v>
      </c>
      <c r="D43" s="399">
        <v>1</v>
      </c>
      <c r="E43" s="408"/>
      <c r="F43" s="8"/>
    </row>
    <row r="44" spans="1:5" ht="15">
      <c r="A44" s="657"/>
      <c r="B44" s="628"/>
      <c r="C44" s="1" t="s">
        <v>292</v>
      </c>
      <c r="D44" s="399">
        <v>7</v>
      </c>
      <c r="E44" s="408"/>
    </row>
    <row r="45" spans="1:5" ht="15">
      <c r="A45" s="657"/>
      <c r="B45" s="628"/>
      <c r="C45" s="19" t="s">
        <v>293</v>
      </c>
      <c r="D45" s="399">
        <v>1</v>
      </c>
      <c r="E45" s="408"/>
    </row>
    <row r="46" spans="1:5" ht="15">
      <c r="A46" s="657"/>
      <c r="B46" s="628"/>
      <c r="C46" s="1" t="s">
        <v>220</v>
      </c>
      <c r="D46" s="399">
        <v>36</v>
      </c>
      <c r="E46" s="408"/>
    </row>
    <row r="47" spans="1:5" ht="15">
      <c r="A47" s="657"/>
      <c r="B47" s="628"/>
      <c r="C47" s="1" t="s">
        <v>237</v>
      </c>
      <c r="D47" s="399">
        <v>1</v>
      </c>
      <c r="E47" s="408"/>
    </row>
    <row r="48" spans="1:5" ht="14.25" customHeight="1">
      <c r="A48" s="657"/>
      <c r="B48" s="628"/>
      <c r="C48" s="12" t="s">
        <v>57</v>
      </c>
      <c r="D48" s="508">
        <f>SUM(D41:D47)</f>
        <v>52</v>
      </c>
      <c r="E48" s="532"/>
    </row>
    <row r="49" spans="1:5" ht="14.25" customHeight="1">
      <c r="A49" s="657"/>
      <c r="B49" s="628"/>
      <c r="C49" s="1" t="s">
        <v>294</v>
      </c>
      <c r="D49" s="399">
        <v>8</v>
      </c>
      <c r="E49" s="408"/>
    </row>
    <row r="50" spans="1:5" ht="15">
      <c r="A50" s="657"/>
      <c r="B50" s="628"/>
      <c r="C50" s="1" t="s">
        <v>295</v>
      </c>
      <c r="D50" s="399">
        <v>2</v>
      </c>
      <c r="E50" s="408"/>
    </row>
    <row r="51" spans="1:5" ht="15" customHeight="1" thickBot="1">
      <c r="A51" s="658"/>
      <c r="B51" s="629"/>
      <c r="C51" s="67" t="s">
        <v>57</v>
      </c>
      <c r="D51" s="512">
        <f>D49+D50</f>
        <v>10</v>
      </c>
      <c r="E51" s="532"/>
    </row>
    <row r="52" spans="1:5" ht="14.25" customHeight="1">
      <c r="A52" s="663" t="s">
        <v>223</v>
      </c>
      <c r="B52" s="664"/>
      <c r="C52" s="665"/>
      <c r="D52" s="530">
        <f>D48</f>
        <v>52</v>
      </c>
      <c r="E52" s="532"/>
    </row>
    <row r="53" spans="1:5" ht="14.25" customHeight="1">
      <c r="A53" s="666" t="s">
        <v>224</v>
      </c>
      <c r="B53" s="667"/>
      <c r="C53" s="668"/>
      <c r="D53" s="508">
        <f>D51</f>
        <v>10</v>
      </c>
      <c r="E53" s="532"/>
    </row>
    <row r="54" spans="1:5" ht="15" customHeight="1" thickBot="1">
      <c r="A54" s="669" t="s">
        <v>222</v>
      </c>
      <c r="B54" s="670"/>
      <c r="C54" s="671"/>
      <c r="D54" s="512">
        <f>D15+D30+D40</f>
        <v>255</v>
      </c>
      <c r="E54" s="533"/>
    </row>
    <row r="55" spans="4:5" ht="14.25" customHeight="1">
      <c r="D55" s="7"/>
      <c r="E55" s="7"/>
    </row>
  </sheetData>
  <sheetProtection/>
  <mergeCells count="17">
    <mergeCell ref="A52:C52"/>
    <mergeCell ref="A53:C53"/>
    <mergeCell ref="A54:C54"/>
    <mergeCell ref="B3:B15"/>
    <mergeCell ref="A3:A15"/>
    <mergeCell ref="A16:A30"/>
    <mergeCell ref="B16:B30"/>
    <mergeCell ref="H21:H24"/>
    <mergeCell ref="A41:A51"/>
    <mergeCell ref="B41:B51"/>
    <mergeCell ref="A31:A40"/>
    <mergeCell ref="G3:G10"/>
    <mergeCell ref="H3:H10"/>
    <mergeCell ref="G11:G20"/>
    <mergeCell ref="H11:H20"/>
    <mergeCell ref="G21:G24"/>
    <mergeCell ref="B31:B4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48"/>
  <sheetViews>
    <sheetView view="pageBreakPreview" zoomScale="60" workbookViewId="0" topLeftCell="A10">
      <selection activeCell="F36" sqref="F36"/>
    </sheetView>
  </sheetViews>
  <sheetFormatPr defaultColWidth="9.140625" defaultRowHeight="15"/>
  <cols>
    <col min="3" max="3" width="24.7109375" style="0" customWidth="1"/>
    <col min="4" max="4" width="13.7109375" style="0" customWidth="1"/>
  </cols>
  <sheetData>
    <row r="1" spans="1:7" ht="19.5" thickBot="1">
      <c r="A1" s="5" t="s">
        <v>404</v>
      </c>
      <c r="B1" s="5"/>
      <c r="C1" s="5"/>
      <c r="D1" s="5"/>
      <c r="G1" s="5"/>
    </row>
    <row r="2" spans="1:7" ht="105.75" thickBot="1">
      <c r="A2" s="92" t="s">
        <v>141</v>
      </c>
      <c r="B2" s="37" t="s">
        <v>140</v>
      </c>
      <c r="C2" s="107" t="s">
        <v>120</v>
      </c>
      <c r="D2" s="37" t="s">
        <v>130</v>
      </c>
      <c r="E2" s="108" t="s">
        <v>90</v>
      </c>
      <c r="F2" s="98" t="s">
        <v>465</v>
      </c>
      <c r="G2" s="83" t="s">
        <v>254</v>
      </c>
    </row>
    <row r="3" spans="1:7" ht="15">
      <c r="A3" s="672" t="s">
        <v>20</v>
      </c>
      <c r="B3" s="675" t="s">
        <v>59</v>
      </c>
      <c r="C3" s="675" t="s">
        <v>121</v>
      </c>
      <c r="D3" s="113" t="s">
        <v>194</v>
      </c>
      <c r="E3" s="114">
        <v>6</v>
      </c>
      <c r="F3" s="113"/>
      <c r="G3" s="143"/>
    </row>
    <row r="4" spans="1:7" ht="15">
      <c r="A4" s="673"/>
      <c r="B4" s="676"/>
      <c r="C4" s="676"/>
      <c r="D4" s="78" t="s">
        <v>322</v>
      </c>
      <c r="E4" s="45">
        <v>37</v>
      </c>
      <c r="F4" s="45"/>
      <c r="G4" s="39"/>
    </row>
    <row r="5" spans="1:7" ht="15.75" thickBot="1">
      <c r="A5" s="674"/>
      <c r="B5" s="677"/>
      <c r="C5" s="677"/>
      <c r="D5" s="24" t="s">
        <v>195</v>
      </c>
      <c r="E5" s="24">
        <v>2</v>
      </c>
      <c r="F5" s="24"/>
      <c r="G5" s="59">
        <f>SUM(E3:E5)</f>
        <v>45</v>
      </c>
    </row>
    <row r="6" spans="1:7" ht="15">
      <c r="A6" s="672" t="s">
        <v>24</v>
      </c>
      <c r="B6" s="675" t="s">
        <v>61</v>
      </c>
      <c r="C6" s="675" t="s">
        <v>122</v>
      </c>
      <c r="D6" s="23" t="s">
        <v>199</v>
      </c>
      <c r="E6" s="103">
        <v>18</v>
      </c>
      <c r="F6" s="23">
        <v>2</v>
      </c>
      <c r="G6" s="55"/>
    </row>
    <row r="7" spans="1:7" ht="15">
      <c r="A7" s="673"/>
      <c r="B7" s="676"/>
      <c r="C7" s="676"/>
      <c r="D7" s="80" t="s">
        <v>201</v>
      </c>
      <c r="E7" s="110">
        <v>14</v>
      </c>
      <c r="F7" s="80"/>
      <c r="G7" s="145"/>
    </row>
    <row r="8" spans="1:7" ht="15.75" thickBot="1">
      <c r="A8" s="674"/>
      <c r="B8" s="677"/>
      <c r="C8" s="677"/>
      <c r="D8" s="24" t="s">
        <v>106</v>
      </c>
      <c r="E8" s="104">
        <v>13</v>
      </c>
      <c r="F8" s="24"/>
      <c r="G8" s="59">
        <v>45</v>
      </c>
    </row>
    <row r="9" spans="1:7" ht="15">
      <c r="A9" s="672" t="s">
        <v>13</v>
      </c>
      <c r="B9" s="675" t="s">
        <v>62</v>
      </c>
      <c r="C9" s="675" t="s">
        <v>132</v>
      </c>
      <c r="D9" s="113" t="s">
        <v>323</v>
      </c>
      <c r="E9" s="114">
        <v>21</v>
      </c>
      <c r="F9" s="113"/>
      <c r="G9" s="184"/>
    </row>
    <row r="10" spans="1:7" ht="15.75" thickBot="1">
      <c r="A10" s="674"/>
      <c r="B10" s="677"/>
      <c r="C10" s="677"/>
      <c r="D10" s="24" t="s">
        <v>324</v>
      </c>
      <c r="E10" s="24">
        <v>9</v>
      </c>
      <c r="F10" s="24"/>
      <c r="G10" s="59">
        <f>SUM(E9:E10)</f>
        <v>30</v>
      </c>
    </row>
    <row r="11" spans="1:7" ht="15">
      <c r="A11" s="672" t="s">
        <v>16</v>
      </c>
      <c r="B11" s="675" t="s">
        <v>63</v>
      </c>
      <c r="C11" s="675" t="s">
        <v>124</v>
      </c>
      <c r="D11" s="113" t="s">
        <v>197</v>
      </c>
      <c r="E11" s="246">
        <v>4</v>
      </c>
      <c r="F11" s="113"/>
      <c r="G11" s="143"/>
    </row>
    <row r="12" spans="1:7" s="303" customFormat="1" ht="15">
      <c r="A12" s="673"/>
      <c r="B12" s="676"/>
      <c r="C12" s="676"/>
      <c r="D12" s="45" t="s">
        <v>275</v>
      </c>
      <c r="E12" s="45">
        <v>15</v>
      </c>
      <c r="F12" s="45"/>
      <c r="G12" s="39"/>
    </row>
    <row r="13" spans="1:7" ht="15">
      <c r="A13" s="673"/>
      <c r="B13" s="676"/>
      <c r="C13" s="676"/>
      <c r="D13" s="45" t="s">
        <v>64</v>
      </c>
      <c r="E13" s="45">
        <v>1</v>
      </c>
      <c r="F13" s="45"/>
      <c r="G13" s="39"/>
    </row>
    <row r="14" spans="1:7" ht="15">
      <c r="A14" s="673"/>
      <c r="B14" s="676"/>
      <c r="C14" s="676"/>
      <c r="D14" s="45" t="s">
        <v>189</v>
      </c>
      <c r="E14" s="35">
        <v>1</v>
      </c>
      <c r="F14" s="45"/>
      <c r="G14" s="39"/>
    </row>
    <row r="15" spans="1:7" ht="15">
      <c r="A15" s="673"/>
      <c r="B15" s="676"/>
      <c r="C15" s="676"/>
      <c r="D15" s="78" t="s">
        <v>62</v>
      </c>
      <c r="E15" s="34">
        <v>1</v>
      </c>
      <c r="F15" s="45"/>
      <c r="G15" s="39"/>
    </row>
    <row r="16" spans="1:7" ht="15">
      <c r="A16" s="673"/>
      <c r="B16" s="676"/>
      <c r="C16" s="676"/>
      <c r="D16" s="478" t="s">
        <v>289</v>
      </c>
      <c r="E16" s="34">
        <v>3</v>
      </c>
      <c r="F16" s="45"/>
      <c r="G16" s="39"/>
    </row>
    <row r="17" spans="1:7" ht="15.75" thickBot="1">
      <c r="A17" s="674"/>
      <c r="B17" s="677"/>
      <c r="C17" s="677"/>
      <c r="D17" s="479" t="s">
        <v>325</v>
      </c>
      <c r="E17" s="60">
        <v>5</v>
      </c>
      <c r="F17" s="24"/>
      <c r="G17" s="312">
        <f>SUM(E11:E17)</f>
        <v>30</v>
      </c>
    </row>
    <row r="18" spans="1:7" ht="15">
      <c r="A18" s="673" t="s">
        <v>8</v>
      </c>
      <c r="B18" s="676" t="s">
        <v>64</v>
      </c>
      <c r="C18" s="676" t="s">
        <v>133</v>
      </c>
      <c r="D18" s="45" t="s">
        <v>198</v>
      </c>
      <c r="E18" s="93">
        <v>14</v>
      </c>
      <c r="F18" s="153"/>
      <c r="G18" s="75"/>
    </row>
    <row r="19" spans="1:7" ht="15">
      <c r="A19" s="673"/>
      <c r="B19" s="676"/>
      <c r="C19" s="676"/>
      <c r="D19" s="45" t="s">
        <v>63</v>
      </c>
      <c r="E19" s="93">
        <v>16</v>
      </c>
      <c r="F19" s="45"/>
      <c r="G19" s="39"/>
    </row>
    <row r="20" spans="1:7" ht="15">
      <c r="A20" s="673"/>
      <c r="B20" s="676"/>
      <c r="C20" s="676"/>
      <c r="D20" s="45" t="s">
        <v>109</v>
      </c>
      <c r="E20" s="93">
        <v>7</v>
      </c>
      <c r="F20" s="45"/>
      <c r="G20" s="39"/>
    </row>
    <row r="21" spans="1:7" ht="15.75" thickBot="1">
      <c r="A21" s="674"/>
      <c r="B21" s="677"/>
      <c r="C21" s="677"/>
      <c r="D21" s="24" t="s">
        <v>165</v>
      </c>
      <c r="E21" s="94">
        <v>4</v>
      </c>
      <c r="F21" s="24"/>
      <c r="G21" s="59">
        <f>SUM(E18:E21)</f>
        <v>41</v>
      </c>
    </row>
    <row r="22" spans="1:7" ht="15">
      <c r="A22" s="672" t="s">
        <v>2</v>
      </c>
      <c r="B22" s="675" t="s">
        <v>65</v>
      </c>
      <c r="C22" s="675" t="s">
        <v>125</v>
      </c>
      <c r="D22" s="20" t="s">
        <v>193</v>
      </c>
      <c r="E22" s="102">
        <v>15</v>
      </c>
      <c r="F22" s="21"/>
      <c r="G22" s="79"/>
    </row>
    <row r="23" spans="1:7" ht="15.75" thickBot="1">
      <c r="A23" s="674"/>
      <c r="B23" s="677"/>
      <c r="C23" s="677"/>
      <c r="D23" s="22" t="s">
        <v>99</v>
      </c>
      <c r="E23" s="101">
        <v>4</v>
      </c>
      <c r="F23" s="22"/>
      <c r="G23" s="59">
        <f>SUM(E22:E23)</f>
        <v>19</v>
      </c>
    </row>
    <row r="24" spans="1:7" ht="15">
      <c r="A24" s="672" t="s">
        <v>9</v>
      </c>
      <c r="B24" s="675" t="s">
        <v>66</v>
      </c>
      <c r="C24" s="675" t="s">
        <v>126</v>
      </c>
      <c r="D24" s="113" t="s">
        <v>104</v>
      </c>
      <c r="E24" s="247">
        <v>7</v>
      </c>
      <c r="F24" s="23"/>
      <c r="G24" s="79"/>
    </row>
    <row r="25" spans="1:7" ht="15">
      <c r="A25" s="673"/>
      <c r="B25" s="676"/>
      <c r="C25" s="676"/>
      <c r="D25" s="45" t="s">
        <v>68</v>
      </c>
      <c r="E25" s="45">
        <v>20</v>
      </c>
      <c r="F25" s="153"/>
      <c r="G25" s="77"/>
    </row>
    <row r="26" spans="1:7" ht="15">
      <c r="A26" s="673"/>
      <c r="B26" s="676"/>
      <c r="C26" s="676"/>
      <c r="D26" s="45" t="s">
        <v>326</v>
      </c>
      <c r="E26" s="45">
        <v>1</v>
      </c>
      <c r="F26" s="45"/>
      <c r="G26" s="39"/>
    </row>
    <row r="27" spans="1:7" ht="15">
      <c r="A27" s="673"/>
      <c r="B27" s="676"/>
      <c r="C27" s="676"/>
      <c r="D27" s="27" t="s">
        <v>271</v>
      </c>
      <c r="E27" s="27">
        <v>2</v>
      </c>
      <c r="F27" s="153"/>
      <c r="G27" s="77"/>
    </row>
    <row r="28" spans="1:7" ht="30.75" thickBot="1">
      <c r="A28" s="674"/>
      <c r="B28" s="677"/>
      <c r="C28" s="677"/>
      <c r="D28" s="248" t="s">
        <v>117</v>
      </c>
      <c r="E28" s="112">
        <v>15</v>
      </c>
      <c r="F28" s="24"/>
      <c r="G28" s="59">
        <f>SUM(E24:E28)</f>
        <v>45</v>
      </c>
    </row>
    <row r="29" spans="1:7" ht="15.75" thickBot="1">
      <c r="A29" s="249" t="s">
        <v>10</v>
      </c>
      <c r="B29" s="250" t="s">
        <v>202</v>
      </c>
      <c r="C29" s="250" t="s">
        <v>205</v>
      </c>
      <c r="D29" s="25" t="s">
        <v>327</v>
      </c>
      <c r="E29" s="105">
        <v>28</v>
      </c>
      <c r="F29" s="25"/>
      <c r="G29" s="251">
        <f>SUM(E29)</f>
        <v>28</v>
      </c>
    </row>
    <row r="30" spans="1:7" ht="15">
      <c r="A30" s="672" t="s">
        <v>12</v>
      </c>
      <c r="B30" s="675" t="s">
        <v>67</v>
      </c>
      <c r="C30" s="675" t="s">
        <v>134</v>
      </c>
      <c r="D30" s="26" t="s">
        <v>192</v>
      </c>
      <c r="E30" s="96">
        <v>10</v>
      </c>
      <c r="F30" s="23"/>
      <c r="G30" s="79"/>
    </row>
    <row r="31" spans="1:7" ht="15">
      <c r="A31" s="673"/>
      <c r="B31" s="676"/>
      <c r="C31" s="676"/>
      <c r="D31" s="45" t="s">
        <v>71</v>
      </c>
      <c r="E31" s="45">
        <v>23</v>
      </c>
      <c r="F31" s="153"/>
      <c r="G31" s="77"/>
    </row>
    <row r="32" spans="1:7" ht="15.75" thickBot="1">
      <c r="A32" s="673"/>
      <c r="B32" s="676"/>
      <c r="C32" s="676"/>
      <c r="D32" s="78" t="s">
        <v>69</v>
      </c>
      <c r="E32" s="326">
        <v>12</v>
      </c>
      <c r="F32" s="78"/>
      <c r="G32" s="76">
        <f>SUM(E30:E32)</f>
        <v>45</v>
      </c>
    </row>
    <row r="33" spans="1:7" ht="15">
      <c r="A33" s="672" t="s">
        <v>15</v>
      </c>
      <c r="B33" s="675" t="s">
        <v>68</v>
      </c>
      <c r="C33" s="675" t="s">
        <v>135</v>
      </c>
      <c r="D33" s="23" t="s">
        <v>66</v>
      </c>
      <c r="E33" s="103">
        <v>22</v>
      </c>
      <c r="F33" s="23">
        <v>1</v>
      </c>
      <c r="G33" s="55"/>
    </row>
    <row r="34" spans="1:7" ht="15.75" thickBot="1">
      <c r="A34" s="674"/>
      <c r="B34" s="677"/>
      <c r="C34" s="677"/>
      <c r="D34" s="24" t="s">
        <v>328</v>
      </c>
      <c r="E34" s="104">
        <v>5</v>
      </c>
      <c r="F34" s="24"/>
      <c r="G34" s="59">
        <f>SUM(E33:E34)</f>
        <v>27</v>
      </c>
    </row>
    <row r="35" spans="1:7" ht="15.75" thickBot="1">
      <c r="A35" s="476" t="s">
        <v>17</v>
      </c>
      <c r="B35" s="477" t="s">
        <v>69</v>
      </c>
      <c r="C35" s="477" t="s">
        <v>136</v>
      </c>
      <c r="D35" s="23" t="s">
        <v>111</v>
      </c>
      <c r="E35" s="103">
        <v>30</v>
      </c>
      <c r="F35" s="23"/>
      <c r="G35" s="55">
        <f>SUM(E35)</f>
        <v>30</v>
      </c>
    </row>
    <row r="36" spans="1:7" ht="15">
      <c r="A36" s="672" t="s">
        <v>18</v>
      </c>
      <c r="B36" s="675" t="s">
        <v>70</v>
      </c>
      <c r="C36" s="675" t="s">
        <v>127</v>
      </c>
      <c r="D36" s="23" t="s">
        <v>202</v>
      </c>
      <c r="E36" s="103">
        <v>12</v>
      </c>
      <c r="F36" s="23"/>
      <c r="G36" s="55"/>
    </row>
    <row r="37" spans="1:7" ht="15">
      <c r="A37" s="673"/>
      <c r="B37" s="676"/>
      <c r="C37" s="676"/>
      <c r="D37" s="45" t="s">
        <v>108</v>
      </c>
      <c r="E37" s="106">
        <v>2</v>
      </c>
      <c r="F37" s="45"/>
      <c r="G37" s="40"/>
    </row>
    <row r="38" spans="1:7" ht="15.75" thickBot="1">
      <c r="A38" s="674"/>
      <c r="B38" s="677"/>
      <c r="C38" s="677"/>
      <c r="D38" s="24" t="s">
        <v>58</v>
      </c>
      <c r="E38" s="104">
        <v>16</v>
      </c>
      <c r="F38" s="24"/>
      <c r="G38" s="59">
        <f>SUM(E36:E38)</f>
        <v>30</v>
      </c>
    </row>
    <row r="39" spans="1:7" ht="15">
      <c r="A39" s="672" t="s">
        <v>11</v>
      </c>
      <c r="B39" s="675" t="s">
        <v>71</v>
      </c>
      <c r="C39" s="675" t="s">
        <v>128</v>
      </c>
      <c r="D39" s="153" t="s">
        <v>200</v>
      </c>
      <c r="E39" s="245">
        <v>3</v>
      </c>
      <c r="F39" s="153"/>
      <c r="G39" s="148"/>
    </row>
    <row r="40" spans="1:7" ht="15">
      <c r="A40" s="673"/>
      <c r="B40" s="676"/>
      <c r="C40" s="676"/>
      <c r="D40" s="45" t="s">
        <v>67</v>
      </c>
      <c r="E40" s="45">
        <v>5</v>
      </c>
      <c r="F40" s="45"/>
      <c r="G40" s="40"/>
    </row>
    <row r="41" spans="1:7" ht="15">
      <c r="A41" s="673"/>
      <c r="B41" s="676"/>
      <c r="C41" s="676"/>
      <c r="D41" s="45" t="s">
        <v>60</v>
      </c>
      <c r="E41" s="45">
        <v>9</v>
      </c>
      <c r="F41" s="45"/>
      <c r="G41" s="40"/>
    </row>
    <row r="42" spans="1:7" ht="15.75" thickBot="1">
      <c r="A42" s="674"/>
      <c r="B42" s="677"/>
      <c r="C42" s="677"/>
      <c r="D42" s="153" t="s">
        <v>112</v>
      </c>
      <c r="E42" s="78">
        <v>12</v>
      </c>
      <c r="F42" s="78"/>
      <c r="G42" s="76">
        <f>SUM(E39:E42)</f>
        <v>29</v>
      </c>
    </row>
    <row r="43" spans="1:7" ht="15">
      <c r="A43" s="672" t="s">
        <v>23</v>
      </c>
      <c r="B43" s="675" t="s">
        <v>110</v>
      </c>
      <c r="C43" s="675" t="s">
        <v>204</v>
      </c>
      <c r="D43" s="113" t="s">
        <v>59</v>
      </c>
      <c r="E43" s="114">
        <v>14</v>
      </c>
      <c r="F43" s="113"/>
      <c r="G43" s="184"/>
    </row>
    <row r="44" spans="1:7" ht="15.75" thickBot="1">
      <c r="A44" s="674"/>
      <c r="B44" s="677"/>
      <c r="C44" s="677"/>
      <c r="D44" s="24" t="s">
        <v>72</v>
      </c>
      <c r="E44" s="104">
        <v>11</v>
      </c>
      <c r="F44" s="24"/>
      <c r="G44" s="59">
        <f>SUM(E43:E44)</f>
        <v>25</v>
      </c>
    </row>
    <row r="45" spans="1:7" ht="15">
      <c r="A45" s="672" t="s">
        <v>21</v>
      </c>
      <c r="B45" s="675" t="s">
        <v>72</v>
      </c>
      <c r="C45" s="675" t="s">
        <v>137</v>
      </c>
      <c r="D45" s="113" t="s">
        <v>329</v>
      </c>
      <c r="E45" s="114">
        <v>9</v>
      </c>
      <c r="F45" s="23"/>
      <c r="G45" s="79"/>
    </row>
    <row r="46" spans="1:7" ht="15.75" thickBot="1">
      <c r="A46" s="674"/>
      <c r="B46" s="677"/>
      <c r="C46" s="677"/>
      <c r="D46" s="24" t="s">
        <v>191</v>
      </c>
      <c r="E46" s="86">
        <v>17</v>
      </c>
      <c r="F46" s="24"/>
      <c r="G46" s="59">
        <f>SUM(E45:E46)</f>
        <v>26</v>
      </c>
    </row>
    <row r="47" spans="1:7" ht="15.75" thickBot="1">
      <c r="A47" s="249" t="s">
        <v>22</v>
      </c>
      <c r="B47" s="250" t="s">
        <v>73</v>
      </c>
      <c r="C47" s="250" t="s">
        <v>129</v>
      </c>
      <c r="D47" s="25" t="s">
        <v>110</v>
      </c>
      <c r="E47" s="25">
        <v>29</v>
      </c>
      <c r="F47" s="25"/>
      <c r="G47" s="251">
        <f>SUM(E47)</f>
        <v>29</v>
      </c>
    </row>
    <row r="48" spans="5:7" ht="15">
      <c r="E48">
        <f>SUM(E3:E47)</f>
        <v>524</v>
      </c>
      <c r="G48">
        <f>SUM(G3:G47)</f>
        <v>524</v>
      </c>
    </row>
  </sheetData>
  <sheetProtection/>
  <mergeCells count="39">
    <mergeCell ref="A45:A46"/>
    <mergeCell ref="B45:B46"/>
    <mergeCell ref="C45:C46"/>
    <mergeCell ref="A39:A42"/>
    <mergeCell ref="B39:B42"/>
    <mergeCell ref="C39:C42"/>
    <mergeCell ref="A43:A44"/>
    <mergeCell ref="B43:B44"/>
    <mergeCell ref="C43:C44"/>
    <mergeCell ref="A33:A34"/>
    <mergeCell ref="B33:B34"/>
    <mergeCell ref="C33:C34"/>
    <mergeCell ref="A36:A38"/>
    <mergeCell ref="B36:B38"/>
    <mergeCell ref="C36:C38"/>
    <mergeCell ref="A24:A28"/>
    <mergeCell ref="B24:B28"/>
    <mergeCell ref="C24:C28"/>
    <mergeCell ref="A30:A32"/>
    <mergeCell ref="B30:B32"/>
    <mergeCell ref="C30:C32"/>
    <mergeCell ref="A18:A21"/>
    <mergeCell ref="B18:B21"/>
    <mergeCell ref="C18:C21"/>
    <mergeCell ref="A22:A23"/>
    <mergeCell ref="B22:B23"/>
    <mergeCell ref="C22:C23"/>
    <mergeCell ref="A9:A10"/>
    <mergeCell ref="B9:B10"/>
    <mergeCell ref="C9:C10"/>
    <mergeCell ref="A11:A17"/>
    <mergeCell ref="B11:B17"/>
    <mergeCell ref="C11:C17"/>
    <mergeCell ref="A3:A5"/>
    <mergeCell ref="B3:B5"/>
    <mergeCell ref="C3:C5"/>
    <mergeCell ref="A6:A8"/>
    <mergeCell ref="B6:B8"/>
    <mergeCell ref="C6:C8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59"/>
  <sheetViews>
    <sheetView view="pageBreakPreview" zoomScale="60" zoomScalePageLayoutView="0" workbookViewId="0" topLeftCell="A16">
      <selection activeCell="F50" sqref="F50"/>
    </sheetView>
  </sheetViews>
  <sheetFormatPr defaultColWidth="9.140625" defaultRowHeight="15"/>
  <cols>
    <col min="3" max="3" width="22.00390625" style="0" customWidth="1"/>
    <col min="4" max="4" width="16.28125" style="0" customWidth="1"/>
  </cols>
  <sheetData>
    <row r="1" spans="1:7" ht="19.5" thickBot="1">
      <c r="A1" s="5" t="s">
        <v>356</v>
      </c>
      <c r="B1" s="5"/>
      <c r="C1" s="5"/>
      <c r="D1" s="5"/>
      <c r="G1" s="5"/>
    </row>
    <row r="2" spans="1:7" ht="72.75" customHeight="1" thickBot="1">
      <c r="A2" s="49" t="s">
        <v>459</v>
      </c>
      <c r="B2" s="37" t="s">
        <v>140</v>
      </c>
      <c r="C2" s="107" t="s">
        <v>120</v>
      </c>
      <c r="D2" s="37" t="s">
        <v>130</v>
      </c>
      <c r="E2" s="108" t="s">
        <v>90</v>
      </c>
      <c r="F2" s="98" t="s">
        <v>465</v>
      </c>
      <c r="G2" s="83" t="s">
        <v>254</v>
      </c>
    </row>
    <row r="3" spans="1:7" ht="15">
      <c r="A3" s="672" t="s">
        <v>20</v>
      </c>
      <c r="B3" s="675" t="s">
        <v>59</v>
      </c>
      <c r="C3" s="675" t="s">
        <v>121</v>
      </c>
      <c r="D3" s="23" t="s">
        <v>83</v>
      </c>
      <c r="E3" s="114">
        <v>20</v>
      </c>
      <c r="F3" s="113"/>
      <c r="G3" s="143"/>
    </row>
    <row r="4" spans="1:7" ht="15">
      <c r="A4" s="673"/>
      <c r="B4" s="676"/>
      <c r="C4" s="676"/>
      <c r="D4" s="45" t="s">
        <v>46</v>
      </c>
      <c r="E4" s="45">
        <v>10</v>
      </c>
      <c r="F4" s="45"/>
      <c r="G4" s="39"/>
    </row>
    <row r="5" spans="1:7" ht="15">
      <c r="A5" s="673"/>
      <c r="B5" s="676"/>
      <c r="C5" s="676"/>
      <c r="D5" s="45" t="s">
        <v>51</v>
      </c>
      <c r="E5" s="45">
        <v>25</v>
      </c>
      <c r="F5" s="45"/>
      <c r="G5" s="39"/>
    </row>
    <row r="6" spans="1:7" ht="15.75" thickBot="1">
      <c r="A6" s="674"/>
      <c r="B6" s="677"/>
      <c r="C6" s="677"/>
      <c r="D6" s="27" t="s">
        <v>52</v>
      </c>
      <c r="E6" s="45">
        <v>19</v>
      </c>
      <c r="F6" s="24"/>
      <c r="G6" s="59">
        <f>SUM(E3:E6)</f>
        <v>74</v>
      </c>
    </row>
    <row r="7" spans="1:7" ht="15">
      <c r="A7" s="672" t="s">
        <v>24</v>
      </c>
      <c r="B7" s="675" t="s">
        <v>61</v>
      </c>
      <c r="C7" s="675" t="s">
        <v>122</v>
      </c>
      <c r="D7" s="23" t="s">
        <v>87</v>
      </c>
      <c r="E7" s="114">
        <v>25</v>
      </c>
      <c r="F7" s="113"/>
      <c r="G7" s="143"/>
    </row>
    <row r="8" spans="1:7" ht="15">
      <c r="A8" s="673"/>
      <c r="B8" s="676"/>
      <c r="C8" s="676"/>
      <c r="D8" s="78" t="s">
        <v>27</v>
      </c>
      <c r="E8" s="45">
        <v>16</v>
      </c>
      <c r="F8" s="45"/>
      <c r="G8" s="39"/>
    </row>
    <row r="9" spans="1:7" ht="15">
      <c r="A9" s="673"/>
      <c r="B9" s="676"/>
      <c r="C9" s="676"/>
      <c r="D9" s="45" t="s">
        <v>28</v>
      </c>
      <c r="E9" s="78">
        <v>4</v>
      </c>
      <c r="F9" s="78"/>
      <c r="G9" s="76"/>
    </row>
    <row r="10" spans="1:7" ht="15">
      <c r="A10" s="673"/>
      <c r="B10" s="676"/>
      <c r="C10" s="676"/>
      <c r="D10" s="78" t="s">
        <v>85</v>
      </c>
      <c r="E10" s="245">
        <v>6</v>
      </c>
      <c r="F10" s="45"/>
      <c r="G10" s="40"/>
    </row>
    <row r="11" spans="1:7" ht="15">
      <c r="A11" s="673"/>
      <c r="B11" s="676"/>
      <c r="C11" s="676"/>
      <c r="D11" s="45" t="s">
        <v>81</v>
      </c>
      <c r="E11" s="45">
        <v>15</v>
      </c>
      <c r="F11" s="80"/>
      <c r="G11" s="145"/>
    </row>
    <row r="12" spans="1:7" ht="15">
      <c r="A12" s="673"/>
      <c r="B12" s="676"/>
      <c r="C12" s="676"/>
      <c r="D12" s="45" t="s">
        <v>43</v>
      </c>
      <c r="E12" s="27">
        <v>13</v>
      </c>
      <c r="F12" s="153"/>
      <c r="G12" s="148"/>
    </row>
    <row r="13" spans="1:7" ht="15">
      <c r="A13" s="673"/>
      <c r="B13" s="676"/>
      <c r="C13" s="676"/>
      <c r="D13" s="27" t="s">
        <v>99</v>
      </c>
      <c r="E13" s="45">
        <v>4</v>
      </c>
      <c r="F13" s="45"/>
      <c r="G13" s="40"/>
    </row>
    <row r="14" spans="1:7" ht="15.75" thickBot="1">
      <c r="A14" s="674"/>
      <c r="B14" s="677"/>
      <c r="C14" s="677"/>
      <c r="D14" s="24" t="s">
        <v>145</v>
      </c>
      <c r="E14" s="60">
        <v>7</v>
      </c>
      <c r="F14" s="24"/>
      <c r="G14" s="59">
        <f>SUM(E7:E14)</f>
        <v>90</v>
      </c>
    </row>
    <row r="15" spans="1:7" ht="15">
      <c r="A15" s="672" t="s">
        <v>16</v>
      </c>
      <c r="B15" s="675" t="s">
        <v>63</v>
      </c>
      <c r="C15" s="675" t="s">
        <v>124</v>
      </c>
      <c r="D15" s="23" t="s">
        <v>26</v>
      </c>
      <c r="E15" s="114">
        <v>11</v>
      </c>
      <c r="F15" s="113"/>
      <c r="G15" s="143"/>
    </row>
    <row r="16" spans="1:7" ht="15">
      <c r="A16" s="673"/>
      <c r="B16" s="676"/>
      <c r="C16" s="676"/>
      <c r="D16" s="45" t="s">
        <v>76</v>
      </c>
      <c r="E16" s="45">
        <v>48</v>
      </c>
      <c r="F16" s="45"/>
      <c r="G16" s="39"/>
    </row>
    <row r="17" spans="1:7" ht="15.75" thickBot="1">
      <c r="A17" s="674"/>
      <c r="B17" s="677"/>
      <c r="C17" s="677"/>
      <c r="D17" s="265" t="s">
        <v>50</v>
      </c>
      <c r="E17" s="24">
        <v>30</v>
      </c>
      <c r="F17" s="24"/>
      <c r="G17" s="62">
        <f>SUM(E15:E17)</f>
        <v>89</v>
      </c>
    </row>
    <row r="18" spans="1:7" ht="15">
      <c r="A18" s="672" t="s">
        <v>8</v>
      </c>
      <c r="B18" s="675" t="s">
        <v>64</v>
      </c>
      <c r="C18" s="675" t="s">
        <v>133</v>
      </c>
      <c r="D18" s="23" t="s">
        <v>29</v>
      </c>
      <c r="E18" s="246">
        <v>29</v>
      </c>
      <c r="F18" s="113"/>
      <c r="G18" s="79"/>
    </row>
    <row r="19" spans="1:7" ht="15">
      <c r="A19" s="673"/>
      <c r="B19" s="676"/>
      <c r="C19" s="676"/>
      <c r="D19" s="45" t="s">
        <v>101</v>
      </c>
      <c r="E19" s="93">
        <v>5</v>
      </c>
      <c r="F19" s="45"/>
      <c r="G19" s="75"/>
    </row>
    <row r="20" spans="1:7" ht="15">
      <c r="A20" s="673"/>
      <c r="B20" s="676"/>
      <c r="C20" s="676"/>
      <c r="D20" s="45" t="s">
        <v>45</v>
      </c>
      <c r="E20" s="93">
        <v>27</v>
      </c>
      <c r="F20" s="45">
        <v>1</v>
      </c>
      <c r="G20" s="39"/>
    </row>
    <row r="21" spans="1:7" ht="15">
      <c r="A21" s="673"/>
      <c r="B21" s="676"/>
      <c r="C21" s="676"/>
      <c r="D21" s="45" t="s">
        <v>53</v>
      </c>
      <c r="E21" s="93">
        <v>12</v>
      </c>
      <c r="F21" s="45"/>
      <c r="G21" s="39"/>
    </row>
    <row r="22" spans="1:7" ht="15.75" thickBot="1">
      <c r="A22" s="674"/>
      <c r="B22" s="677"/>
      <c r="C22" s="677"/>
      <c r="D22" s="111" t="s">
        <v>119</v>
      </c>
      <c r="E22" s="94">
        <v>2</v>
      </c>
      <c r="F22" s="24"/>
      <c r="G22" s="59">
        <f>SUM(E18:E22)</f>
        <v>75</v>
      </c>
    </row>
    <row r="23" spans="1:7" ht="15">
      <c r="A23" s="672" t="s">
        <v>12</v>
      </c>
      <c r="B23" s="675" t="s">
        <v>67</v>
      </c>
      <c r="C23" s="675" t="s">
        <v>134</v>
      </c>
      <c r="D23" s="23" t="s">
        <v>36</v>
      </c>
      <c r="E23" s="246">
        <v>25</v>
      </c>
      <c r="F23" s="113"/>
      <c r="G23" s="143"/>
    </row>
    <row r="24" spans="1:7" ht="15">
      <c r="A24" s="673"/>
      <c r="B24" s="676"/>
      <c r="C24" s="676"/>
      <c r="D24" s="45" t="s">
        <v>39</v>
      </c>
      <c r="E24" s="27">
        <v>8</v>
      </c>
      <c r="F24" s="45"/>
      <c r="G24" s="39"/>
    </row>
    <row r="25" spans="1:7" ht="15">
      <c r="A25" s="673"/>
      <c r="B25" s="676"/>
      <c r="C25" s="676"/>
      <c r="D25" s="45" t="s">
        <v>41</v>
      </c>
      <c r="E25" s="27">
        <v>2</v>
      </c>
      <c r="F25" s="45"/>
      <c r="G25" s="39"/>
    </row>
    <row r="26" spans="1:7" ht="15">
      <c r="A26" s="673"/>
      <c r="B26" s="676"/>
      <c r="C26" s="676"/>
      <c r="D26" s="27" t="s">
        <v>98</v>
      </c>
      <c r="E26" s="80">
        <v>5</v>
      </c>
      <c r="F26" s="153"/>
      <c r="G26" s="77"/>
    </row>
    <row r="27" spans="1:7" ht="15.75" thickBot="1">
      <c r="A27" s="674"/>
      <c r="B27" s="677"/>
      <c r="C27" s="677"/>
      <c r="D27" s="86" t="s">
        <v>55</v>
      </c>
      <c r="E27" s="104">
        <v>19</v>
      </c>
      <c r="F27" s="24"/>
      <c r="G27" s="59">
        <f>SUM(E23:E27)</f>
        <v>59</v>
      </c>
    </row>
    <row r="28" spans="1:7" ht="15">
      <c r="A28" s="672" t="s">
        <v>15</v>
      </c>
      <c r="B28" s="675" t="s">
        <v>68</v>
      </c>
      <c r="C28" s="675" t="s">
        <v>135</v>
      </c>
      <c r="D28" s="23" t="s">
        <v>93</v>
      </c>
      <c r="E28" s="103">
        <v>8</v>
      </c>
      <c r="F28" s="23"/>
      <c r="G28" s="55"/>
    </row>
    <row r="29" spans="1:7" ht="15">
      <c r="A29" s="673"/>
      <c r="B29" s="676"/>
      <c r="C29" s="676"/>
      <c r="D29" s="27" t="s">
        <v>30</v>
      </c>
      <c r="E29" s="27">
        <v>5</v>
      </c>
      <c r="F29" s="80"/>
      <c r="G29" s="145"/>
    </row>
    <row r="30" spans="1:7" ht="15">
      <c r="A30" s="673"/>
      <c r="B30" s="676"/>
      <c r="C30" s="676"/>
      <c r="D30" s="45" t="s">
        <v>37</v>
      </c>
      <c r="E30" s="110">
        <v>10</v>
      </c>
      <c r="F30" s="80"/>
      <c r="G30" s="145"/>
    </row>
    <row r="31" spans="1:7" ht="15">
      <c r="A31" s="673"/>
      <c r="B31" s="676"/>
      <c r="C31" s="676"/>
      <c r="D31" s="45" t="s">
        <v>86</v>
      </c>
      <c r="E31" s="110">
        <v>19</v>
      </c>
      <c r="F31" s="80"/>
      <c r="G31" s="145"/>
    </row>
    <row r="32" spans="1:7" ht="15">
      <c r="A32" s="673"/>
      <c r="B32" s="676"/>
      <c r="C32" s="676"/>
      <c r="D32" s="45" t="s">
        <v>82</v>
      </c>
      <c r="E32" s="110">
        <v>20</v>
      </c>
      <c r="F32" s="80"/>
      <c r="G32" s="145"/>
    </row>
    <row r="33" spans="1:7" ht="15">
      <c r="A33" s="673"/>
      <c r="B33" s="676"/>
      <c r="C33" s="676"/>
      <c r="D33" s="80" t="s">
        <v>271</v>
      </c>
      <c r="E33" s="110">
        <v>8</v>
      </c>
      <c r="F33" s="153"/>
      <c r="G33" s="148"/>
    </row>
    <row r="34" spans="1:7" ht="15">
      <c r="A34" s="673"/>
      <c r="B34" s="676"/>
      <c r="C34" s="676"/>
      <c r="D34" s="78" t="s">
        <v>117</v>
      </c>
      <c r="E34" s="245">
        <v>13</v>
      </c>
      <c r="F34" s="45"/>
      <c r="G34" s="40"/>
    </row>
    <row r="35" spans="1:7" ht="15.75" thickBot="1">
      <c r="A35" s="674"/>
      <c r="B35" s="677"/>
      <c r="C35" s="677"/>
      <c r="D35" s="24" t="s">
        <v>88</v>
      </c>
      <c r="E35" s="104">
        <v>5</v>
      </c>
      <c r="F35" s="24"/>
      <c r="G35" s="59">
        <f>SUM(E28:E35)</f>
        <v>88</v>
      </c>
    </row>
    <row r="36" spans="1:7" ht="15">
      <c r="A36" s="672" t="s">
        <v>17</v>
      </c>
      <c r="B36" s="675" t="s">
        <v>69</v>
      </c>
      <c r="C36" s="675" t="s">
        <v>136</v>
      </c>
      <c r="D36" s="23" t="s">
        <v>32</v>
      </c>
      <c r="E36" s="23">
        <v>12</v>
      </c>
      <c r="F36" s="113"/>
      <c r="G36" s="184"/>
    </row>
    <row r="37" spans="1:7" ht="15">
      <c r="A37" s="673"/>
      <c r="B37" s="676"/>
      <c r="C37" s="676"/>
      <c r="D37" s="80" t="s">
        <v>33</v>
      </c>
      <c r="E37" s="245">
        <v>19</v>
      </c>
      <c r="F37" s="45"/>
      <c r="G37" s="40"/>
    </row>
    <row r="38" spans="1:7" ht="15">
      <c r="A38" s="673"/>
      <c r="B38" s="676"/>
      <c r="C38" s="676"/>
      <c r="D38" s="45" t="s">
        <v>95</v>
      </c>
      <c r="E38" s="45">
        <v>2</v>
      </c>
      <c r="F38" s="45"/>
      <c r="G38" s="40"/>
    </row>
    <row r="39" spans="1:7" ht="15">
      <c r="A39" s="673"/>
      <c r="B39" s="676"/>
      <c r="C39" s="676"/>
      <c r="D39" s="45" t="s">
        <v>42</v>
      </c>
      <c r="E39" s="45">
        <v>29</v>
      </c>
      <c r="F39" s="153"/>
      <c r="G39" s="148"/>
    </row>
    <row r="40" spans="1:7" ht="15">
      <c r="A40" s="673"/>
      <c r="B40" s="676"/>
      <c r="C40" s="676"/>
      <c r="D40" s="45" t="s">
        <v>79</v>
      </c>
      <c r="E40" s="45">
        <v>6</v>
      </c>
      <c r="F40" s="45"/>
      <c r="G40" s="40"/>
    </row>
    <row r="41" spans="1:7" ht="15.75" thickBot="1">
      <c r="A41" s="674"/>
      <c r="B41" s="677"/>
      <c r="C41" s="677"/>
      <c r="D41" s="24" t="s">
        <v>47</v>
      </c>
      <c r="E41" s="24">
        <v>15</v>
      </c>
      <c r="F41" s="111">
        <v>1</v>
      </c>
      <c r="G41" s="150">
        <f>SUM(E36:E41)</f>
        <v>83</v>
      </c>
    </row>
    <row r="42" spans="1:7" ht="15">
      <c r="A42" s="673" t="s">
        <v>18</v>
      </c>
      <c r="B42" s="676" t="s">
        <v>70</v>
      </c>
      <c r="C42" s="676" t="s">
        <v>127</v>
      </c>
      <c r="D42" s="80" t="s">
        <v>31</v>
      </c>
      <c r="E42" s="110">
        <v>16</v>
      </c>
      <c r="F42" s="125">
        <v>1</v>
      </c>
      <c r="G42" s="591" t="s">
        <v>493</v>
      </c>
    </row>
    <row r="43" spans="1:7" ht="15">
      <c r="A43" s="673"/>
      <c r="B43" s="676"/>
      <c r="C43" s="676"/>
      <c r="D43" s="45" t="s">
        <v>35</v>
      </c>
      <c r="E43" s="96">
        <v>9</v>
      </c>
      <c r="F43" s="80"/>
      <c r="G43" s="145"/>
    </row>
    <row r="44" spans="1:7" ht="15">
      <c r="A44" s="673"/>
      <c r="B44" s="676"/>
      <c r="C44" s="676"/>
      <c r="D44" s="45" t="s">
        <v>78</v>
      </c>
      <c r="E44" s="110">
        <v>10</v>
      </c>
      <c r="F44" s="80"/>
      <c r="G44" s="145"/>
    </row>
    <row r="45" spans="1:7" ht="15">
      <c r="A45" s="673"/>
      <c r="B45" s="676"/>
      <c r="C45" s="676"/>
      <c r="D45" s="45" t="s">
        <v>38</v>
      </c>
      <c r="E45" s="110">
        <v>5</v>
      </c>
      <c r="F45" s="80"/>
      <c r="G45" s="145"/>
    </row>
    <row r="46" spans="1:7" ht="15">
      <c r="A46" s="673"/>
      <c r="B46" s="676"/>
      <c r="C46" s="676"/>
      <c r="D46" s="45" t="s">
        <v>97</v>
      </c>
      <c r="E46" s="110">
        <v>10</v>
      </c>
      <c r="F46" s="80"/>
      <c r="G46" s="145"/>
    </row>
    <row r="47" spans="1:7" ht="15.75" thickBot="1">
      <c r="A47" s="673"/>
      <c r="B47" s="676"/>
      <c r="C47" s="676"/>
      <c r="D47" s="24" t="s">
        <v>44</v>
      </c>
      <c r="E47" s="110">
        <v>39</v>
      </c>
      <c r="F47" s="80">
        <v>1</v>
      </c>
      <c r="G47" s="145">
        <f>SUM(E42:E47)</f>
        <v>89</v>
      </c>
    </row>
    <row r="48" spans="1:7" ht="15">
      <c r="A48" s="672" t="s">
        <v>11</v>
      </c>
      <c r="B48" s="675" t="s">
        <v>71</v>
      </c>
      <c r="C48" s="675" t="s">
        <v>128</v>
      </c>
      <c r="D48" s="23" t="s">
        <v>92</v>
      </c>
      <c r="E48" s="114">
        <v>15</v>
      </c>
      <c r="F48" s="113"/>
      <c r="G48" s="184"/>
    </row>
    <row r="49" spans="1:7" ht="15">
      <c r="A49" s="673"/>
      <c r="B49" s="676"/>
      <c r="C49" s="676"/>
      <c r="D49" s="45" t="s">
        <v>34</v>
      </c>
      <c r="E49" s="45">
        <v>21</v>
      </c>
      <c r="F49" s="45"/>
      <c r="G49" s="40"/>
    </row>
    <row r="50" spans="1:7" ht="15">
      <c r="A50" s="673"/>
      <c r="B50" s="676"/>
      <c r="C50" s="676"/>
      <c r="D50" s="27" t="s">
        <v>40</v>
      </c>
      <c r="E50" s="45">
        <v>38</v>
      </c>
      <c r="F50" s="78"/>
      <c r="G50" s="76"/>
    </row>
    <row r="51" spans="1:7" ht="15.75" thickBot="1">
      <c r="A51" s="674"/>
      <c r="B51" s="677"/>
      <c r="C51" s="677"/>
      <c r="D51" s="111" t="s">
        <v>238</v>
      </c>
      <c r="E51" s="26">
        <v>1</v>
      </c>
      <c r="F51" s="24"/>
      <c r="G51" s="59">
        <f>SUM(E48:E51)</f>
        <v>75</v>
      </c>
    </row>
    <row r="52" spans="1:7" ht="15">
      <c r="A52" s="672" t="s">
        <v>21</v>
      </c>
      <c r="B52" s="675" t="s">
        <v>72</v>
      </c>
      <c r="C52" s="675" t="s">
        <v>137</v>
      </c>
      <c r="D52" s="23" t="s">
        <v>100</v>
      </c>
      <c r="E52" s="114">
        <v>17</v>
      </c>
      <c r="F52" s="113"/>
      <c r="G52" s="143"/>
    </row>
    <row r="53" spans="1:7" ht="15">
      <c r="A53" s="673"/>
      <c r="B53" s="676"/>
      <c r="C53" s="676"/>
      <c r="D53" s="45" t="s">
        <v>48</v>
      </c>
      <c r="E53" s="45">
        <v>11</v>
      </c>
      <c r="F53" s="45"/>
      <c r="G53" s="39"/>
    </row>
    <row r="54" spans="1:7" ht="15">
      <c r="A54" s="673"/>
      <c r="B54" s="676"/>
      <c r="C54" s="676"/>
      <c r="D54" s="45" t="s">
        <v>49</v>
      </c>
      <c r="E54" s="45">
        <v>32</v>
      </c>
      <c r="F54" s="45"/>
      <c r="G54" s="39"/>
    </row>
    <row r="55" spans="1:7" ht="15">
      <c r="A55" s="673"/>
      <c r="B55" s="676"/>
      <c r="C55" s="676"/>
      <c r="D55" s="45" t="s">
        <v>54</v>
      </c>
      <c r="E55" s="45">
        <v>4</v>
      </c>
      <c r="F55" s="45"/>
      <c r="G55" s="39"/>
    </row>
    <row r="56" spans="1:7" ht="15">
      <c r="A56" s="673"/>
      <c r="B56" s="676"/>
      <c r="C56" s="676"/>
      <c r="D56" s="45" t="s">
        <v>84</v>
      </c>
      <c r="E56" s="45">
        <v>9</v>
      </c>
      <c r="F56" s="45"/>
      <c r="G56" s="39"/>
    </row>
    <row r="57" spans="1:7" ht="15">
      <c r="A57" s="673"/>
      <c r="B57" s="676"/>
      <c r="C57" s="676"/>
      <c r="D57" s="45" t="s">
        <v>89</v>
      </c>
      <c r="E57" s="27">
        <v>9</v>
      </c>
      <c r="F57" s="45">
        <v>1</v>
      </c>
      <c r="G57" s="39"/>
    </row>
    <row r="58" spans="1:7" ht="15.75" thickBot="1">
      <c r="A58" s="674"/>
      <c r="B58" s="677"/>
      <c r="C58" s="677"/>
      <c r="D58" s="58" t="s">
        <v>80</v>
      </c>
      <c r="E58" s="86">
        <v>2</v>
      </c>
      <c r="F58" s="24"/>
      <c r="G58" s="59">
        <f>SUM(E52:E58)</f>
        <v>84</v>
      </c>
    </row>
    <row r="59" ht="15">
      <c r="G59">
        <f>SUM(G3:G58)</f>
        <v>806</v>
      </c>
    </row>
  </sheetData>
  <sheetProtection/>
  <mergeCells count="30">
    <mergeCell ref="A52:A58"/>
    <mergeCell ref="B52:B58"/>
    <mergeCell ref="C52:C58"/>
    <mergeCell ref="A7:A14"/>
    <mergeCell ref="B7:B14"/>
    <mergeCell ref="C7:C14"/>
    <mergeCell ref="A36:A41"/>
    <mergeCell ref="B36:B41"/>
    <mergeCell ref="C36:C41"/>
    <mergeCell ref="A48:A51"/>
    <mergeCell ref="B48:B51"/>
    <mergeCell ref="C48:C51"/>
    <mergeCell ref="A28:A35"/>
    <mergeCell ref="B28:B35"/>
    <mergeCell ref="C28:C35"/>
    <mergeCell ref="A42:A47"/>
    <mergeCell ref="B42:B47"/>
    <mergeCell ref="C42:C47"/>
    <mergeCell ref="A23:A27"/>
    <mergeCell ref="B23:B27"/>
    <mergeCell ref="C23:C27"/>
    <mergeCell ref="A18:A22"/>
    <mergeCell ref="B18:B22"/>
    <mergeCell ref="C18:C22"/>
    <mergeCell ref="A15:A17"/>
    <mergeCell ref="B15:B17"/>
    <mergeCell ref="C15:C17"/>
    <mergeCell ref="A3:A6"/>
    <mergeCell ref="B3:B6"/>
    <mergeCell ref="C3:C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40"/>
  <sheetViews>
    <sheetView view="pageBreakPreview" zoomScaleSheetLayoutView="100" zoomScalePageLayoutView="0" workbookViewId="0" topLeftCell="A10">
      <selection activeCell="D34" sqref="D34:D35"/>
    </sheetView>
  </sheetViews>
  <sheetFormatPr defaultColWidth="9.140625" defaultRowHeight="15"/>
  <cols>
    <col min="2" max="2" width="11.421875" style="0" customWidth="1"/>
    <col min="3" max="3" width="19.8515625" style="0" customWidth="1"/>
    <col min="4" max="4" width="20.140625" style="0" customWidth="1"/>
    <col min="5" max="6" width="10.00390625" style="0" customWidth="1"/>
  </cols>
  <sheetData>
    <row r="1" spans="1:4" ht="19.5" thickBot="1">
      <c r="A1" s="5" t="s">
        <v>366</v>
      </c>
      <c r="B1" s="5"/>
      <c r="C1" s="5"/>
      <c r="D1" s="5"/>
    </row>
    <row r="2" spans="1:8" ht="49.5" customHeight="1" thickBot="1">
      <c r="A2" s="267" t="s">
        <v>141</v>
      </c>
      <c r="B2" s="268" t="s">
        <v>140</v>
      </c>
      <c r="C2" s="268" t="s">
        <v>140</v>
      </c>
      <c r="D2" s="266" t="s">
        <v>130</v>
      </c>
      <c r="E2" s="266" t="s">
        <v>90</v>
      </c>
      <c r="F2" s="98" t="s">
        <v>465</v>
      </c>
      <c r="G2" s="120" t="s">
        <v>254</v>
      </c>
      <c r="H2" s="8"/>
    </row>
    <row r="3" spans="1:8" ht="12" customHeight="1">
      <c r="A3" s="656" t="s">
        <v>362</v>
      </c>
      <c r="B3" s="679" t="s">
        <v>363</v>
      </c>
      <c r="C3" s="660" t="s">
        <v>377</v>
      </c>
      <c r="D3" s="260" t="s">
        <v>364</v>
      </c>
      <c r="E3" s="119">
        <v>39</v>
      </c>
      <c r="F3" s="54"/>
      <c r="G3" s="79"/>
      <c r="H3" s="8"/>
    </row>
    <row r="4" spans="1:8" ht="27.75" customHeight="1" thickBot="1">
      <c r="A4" s="658"/>
      <c r="B4" s="680"/>
      <c r="C4" s="662"/>
      <c r="D4" s="117" t="s">
        <v>146</v>
      </c>
      <c r="E4" s="63">
        <v>80</v>
      </c>
      <c r="F4" s="60"/>
      <c r="G4" s="59">
        <f>SUM(E3:E4)</f>
        <v>119</v>
      </c>
      <c r="H4" s="8"/>
    </row>
    <row r="5" spans="1:8" ht="12" customHeight="1">
      <c r="A5" s="656" t="s">
        <v>13</v>
      </c>
      <c r="B5" s="679" t="s">
        <v>41</v>
      </c>
      <c r="C5" s="660" t="s">
        <v>123</v>
      </c>
      <c r="D5" s="116" t="s">
        <v>26</v>
      </c>
      <c r="E5" s="64">
        <v>50</v>
      </c>
      <c r="F5" s="54">
        <v>1</v>
      </c>
      <c r="G5" s="79"/>
      <c r="H5" s="8"/>
    </row>
    <row r="6" spans="1:8" ht="12" customHeight="1">
      <c r="A6" s="657"/>
      <c r="B6" s="678"/>
      <c r="C6" s="661"/>
      <c r="D6" s="264" t="s">
        <v>76</v>
      </c>
      <c r="E6" s="18">
        <v>32</v>
      </c>
      <c r="F6" s="34"/>
      <c r="G6" s="39"/>
      <c r="H6" s="8"/>
    </row>
    <row r="7" spans="1:8" ht="12" customHeight="1" thickBot="1">
      <c r="A7" s="658"/>
      <c r="B7" s="680"/>
      <c r="C7" s="662"/>
      <c r="D7" s="117" t="s">
        <v>98</v>
      </c>
      <c r="E7" s="63">
        <v>23</v>
      </c>
      <c r="F7" s="60"/>
      <c r="G7" s="62">
        <f>SUM(E5:E7)</f>
        <v>105</v>
      </c>
      <c r="H7" s="8"/>
    </row>
    <row r="8" spans="1:8" ht="12" customHeight="1">
      <c r="A8" s="656" t="s">
        <v>0</v>
      </c>
      <c r="B8" s="679" t="s">
        <v>229</v>
      </c>
      <c r="C8" s="660" t="s">
        <v>230</v>
      </c>
      <c r="D8" s="260" t="s">
        <v>39</v>
      </c>
      <c r="E8" s="119">
        <v>12</v>
      </c>
      <c r="F8" s="54"/>
      <c r="G8" s="79"/>
      <c r="H8" s="8"/>
    </row>
    <row r="9" spans="1:8" ht="12" customHeight="1">
      <c r="A9" s="657"/>
      <c r="B9" s="678"/>
      <c r="C9" s="661"/>
      <c r="D9" s="264" t="s">
        <v>41</v>
      </c>
      <c r="E9" s="18">
        <v>32</v>
      </c>
      <c r="F9" s="34"/>
      <c r="G9" s="39"/>
      <c r="H9" s="8"/>
    </row>
    <row r="10" spans="1:8" ht="12" customHeight="1">
      <c r="A10" s="657"/>
      <c r="B10" s="678"/>
      <c r="C10" s="661"/>
      <c r="D10" s="264" t="s">
        <v>50</v>
      </c>
      <c r="E10" s="18">
        <v>39</v>
      </c>
      <c r="F10" s="34"/>
      <c r="G10" s="39"/>
      <c r="H10" s="8"/>
    </row>
    <row r="11" spans="1:8" ht="12" customHeight="1">
      <c r="A11" s="657"/>
      <c r="B11" s="678"/>
      <c r="C11" s="661"/>
      <c r="D11" s="264" t="s">
        <v>55</v>
      </c>
      <c r="E11" s="18">
        <v>40</v>
      </c>
      <c r="F11" s="44"/>
      <c r="G11" s="74"/>
      <c r="H11" s="8"/>
    </row>
    <row r="12" spans="1:8" ht="12" customHeight="1" thickBot="1">
      <c r="A12" s="658"/>
      <c r="B12" s="680"/>
      <c r="C12" s="662"/>
      <c r="D12" s="117" t="s">
        <v>103</v>
      </c>
      <c r="E12" s="60">
        <v>26</v>
      </c>
      <c r="F12" s="60"/>
      <c r="G12" s="59">
        <f>SUM(E8:E12)</f>
        <v>149</v>
      </c>
      <c r="H12" s="8"/>
    </row>
    <row r="13" spans="1:8" ht="12" customHeight="1">
      <c r="A13" s="656" t="s">
        <v>9</v>
      </c>
      <c r="B13" s="679" t="s">
        <v>357</v>
      </c>
      <c r="C13" s="660" t="s">
        <v>358</v>
      </c>
      <c r="D13" s="116" t="s">
        <v>81</v>
      </c>
      <c r="E13" s="64">
        <v>18</v>
      </c>
      <c r="F13" s="54"/>
      <c r="G13" s="79"/>
      <c r="H13" s="8"/>
    </row>
    <row r="14" spans="1:8" ht="12" customHeight="1">
      <c r="A14" s="657"/>
      <c r="B14" s="678"/>
      <c r="C14" s="661"/>
      <c r="D14" s="264" t="s">
        <v>86</v>
      </c>
      <c r="E14" s="18">
        <v>33</v>
      </c>
      <c r="F14" s="34"/>
      <c r="G14" s="39"/>
      <c r="H14" s="8"/>
    </row>
    <row r="15" spans="1:8" ht="12" customHeight="1">
      <c r="A15" s="657"/>
      <c r="B15" s="678"/>
      <c r="C15" s="661"/>
      <c r="D15" s="46" t="s">
        <v>82</v>
      </c>
      <c r="E15" s="18">
        <v>14</v>
      </c>
      <c r="F15" s="34"/>
      <c r="G15" s="39"/>
      <c r="H15" s="8"/>
    </row>
    <row r="16" spans="1:8" ht="12" customHeight="1" thickBot="1">
      <c r="A16" s="658"/>
      <c r="B16" s="680"/>
      <c r="C16" s="662"/>
      <c r="D16" s="60" t="s">
        <v>271</v>
      </c>
      <c r="E16" s="63">
        <v>8</v>
      </c>
      <c r="F16" s="60"/>
      <c r="G16" s="59">
        <f>SUM(E13:E16)</f>
        <v>73</v>
      </c>
      <c r="H16" s="8"/>
    </row>
    <row r="17" spans="1:8" ht="12" customHeight="1">
      <c r="A17" s="656" t="s">
        <v>23</v>
      </c>
      <c r="B17" s="679" t="s">
        <v>54</v>
      </c>
      <c r="C17" s="660" t="s">
        <v>259</v>
      </c>
      <c r="D17" s="264" t="s">
        <v>100</v>
      </c>
      <c r="E17" s="18">
        <v>9</v>
      </c>
      <c r="F17" s="54"/>
      <c r="G17" s="79"/>
      <c r="H17" s="8"/>
    </row>
    <row r="18" spans="1:8" ht="12" customHeight="1">
      <c r="A18" s="657"/>
      <c r="B18" s="678"/>
      <c r="C18" s="661"/>
      <c r="D18" s="264" t="s">
        <v>49</v>
      </c>
      <c r="E18" s="18">
        <v>53</v>
      </c>
      <c r="F18" s="263"/>
      <c r="G18" s="77"/>
      <c r="H18" s="8"/>
    </row>
    <row r="19" spans="1:8" ht="12" customHeight="1" thickBot="1">
      <c r="A19" s="658"/>
      <c r="B19" s="680"/>
      <c r="C19" s="662"/>
      <c r="D19" s="117" t="s">
        <v>89</v>
      </c>
      <c r="E19" s="63">
        <v>26</v>
      </c>
      <c r="F19" s="60"/>
      <c r="G19" s="62">
        <f>SUM(E17:E19)</f>
        <v>88</v>
      </c>
      <c r="H19" s="8"/>
    </row>
    <row r="20" spans="1:8" ht="12" customHeight="1">
      <c r="A20" s="657" t="s">
        <v>22</v>
      </c>
      <c r="B20" s="678" t="s">
        <v>52</v>
      </c>
      <c r="C20" s="678" t="s">
        <v>129</v>
      </c>
      <c r="D20" s="262" t="s">
        <v>83</v>
      </c>
      <c r="E20" s="6">
        <v>14</v>
      </c>
      <c r="F20" s="118"/>
      <c r="G20" s="75"/>
      <c r="H20" s="8"/>
    </row>
    <row r="21" spans="1:8" ht="15" customHeight="1">
      <c r="A21" s="657"/>
      <c r="B21" s="678"/>
      <c r="C21" s="678"/>
      <c r="D21" s="46" t="s">
        <v>42</v>
      </c>
      <c r="E21" s="27">
        <v>19</v>
      </c>
      <c r="F21" s="118"/>
      <c r="G21" s="75"/>
      <c r="H21" s="8"/>
    </row>
    <row r="22" spans="1:8" ht="15" customHeight="1">
      <c r="A22" s="657"/>
      <c r="B22" s="678"/>
      <c r="C22" s="678"/>
      <c r="D22" s="43" t="s">
        <v>44</v>
      </c>
      <c r="E22" s="18">
        <v>13</v>
      </c>
      <c r="F22" s="118"/>
      <c r="G22" s="217"/>
      <c r="H22" s="8"/>
    </row>
    <row r="23" spans="1:8" s="534" customFormat="1" ht="15" customHeight="1">
      <c r="A23" s="657"/>
      <c r="B23" s="678"/>
      <c r="C23" s="678"/>
      <c r="D23" s="264" t="s">
        <v>46</v>
      </c>
      <c r="E23" s="18">
        <v>1</v>
      </c>
      <c r="F23" s="118"/>
      <c r="G23" s="569"/>
      <c r="H23" s="8"/>
    </row>
    <row r="24" spans="1:8" ht="12" customHeight="1">
      <c r="A24" s="657"/>
      <c r="B24" s="678"/>
      <c r="C24" s="678"/>
      <c r="D24" s="45" t="s">
        <v>48</v>
      </c>
      <c r="E24" s="34">
        <v>12</v>
      </c>
      <c r="F24" s="118"/>
      <c r="G24" s="77"/>
      <c r="H24" s="8"/>
    </row>
    <row r="25" spans="1:8" s="303" customFormat="1" ht="12" customHeight="1">
      <c r="A25" s="657"/>
      <c r="B25" s="678"/>
      <c r="C25" s="678"/>
      <c r="D25" s="264" t="s">
        <v>51</v>
      </c>
      <c r="E25" s="18">
        <v>21</v>
      </c>
      <c r="F25" s="118"/>
      <c r="G25" s="77"/>
      <c r="H25" s="8"/>
    </row>
    <row r="26" spans="1:8" ht="12" customHeight="1" thickBot="1">
      <c r="A26" s="657"/>
      <c r="B26" s="678"/>
      <c r="C26" s="678"/>
      <c r="D26" s="343" t="s">
        <v>84</v>
      </c>
      <c r="E26" s="6">
        <v>1</v>
      </c>
      <c r="F26" s="118"/>
      <c r="G26" s="62">
        <f>SUM(E20:E26)</f>
        <v>81</v>
      </c>
      <c r="H26" s="8"/>
    </row>
    <row r="27" spans="1:8" ht="15">
      <c r="A27" s="656" t="s">
        <v>361</v>
      </c>
      <c r="B27" s="679" t="s">
        <v>360</v>
      </c>
      <c r="C27" s="660" t="s">
        <v>359</v>
      </c>
      <c r="D27" s="116" t="s">
        <v>31</v>
      </c>
      <c r="E27" s="85">
        <v>19</v>
      </c>
      <c r="F27" s="23"/>
      <c r="G27" s="79"/>
      <c r="H27" s="8"/>
    </row>
    <row r="28" spans="1:8" ht="15">
      <c r="A28" s="657"/>
      <c r="B28" s="678"/>
      <c r="C28" s="661"/>
      <c r="D28" s="264" t="s">
        <v>78</v>
      </c>
      <c r="E28" s="27">
        <v>22</v>
      </c>
      <c r="F28" s="45"/>
      <c r="G28" s="39"/>
      <c r="H28" s="8"/>
    </row>
    <row r="29" spans="1:8" ht="15">
      <c r="A29" s="657"/>
      <c r="B29" s="678"/>
      <c r="C29" s="661"/>
      <c r="D29" s="264" t="s">
        <v>79</v>
      </c>
      <c r="E29" s="27">
        <v>59</v>
      </c>
      <c r="F29" s="45"/>
      <c r="G29" s="39"/>
      <c r="H29" s="8"/>
    </row>
    <row r="30" spans="1:8" ht="15">
      <c r="A30" s="657"/>
      <c r="B30" s="678"/>
      <c r="C30" s="661"/>
      <c r="D30" s="264" t="s">
        <v>96</v>
      </c>
      <c r="E30" s="27">
        <v>15</v>
      </c>
      <c r="F30" s="45"/>
      <c r="G30" s="39"/>
      <c r="H30" s="8"/>
    </row>
    <row r="31" spans="1:8" ht="15">
      <c r="A31" s="657"/>
      <c r="B31" s="678"/>
      <c r="C31" s="661"/>
      <c r="D31" s="264" t="s">
        <v>238</v>
      </c>
      <c r="E31" s="18">
        <v>4</v>
      </c>
      <c r="F31" s="78"/>
      <c r="G31" s="74"/>
      <c r="H31" s="8"/>
    </row>
    <row r="32" spans="1:8" ht="15.75" thickBot="1">
      <c r="A32" s="658"/>
      <c r="B32" s="680"/>
      <c r="C32" s="662"/>
      <c r="D32" s="259" t="s">
        <v>88</v>
      </c>
      <c r="E32" s="270">
        <v>15</v>
      </c>
      <c r="F32" s="24"/>
      <c r="G32" s="62">
        <f>SUM(E27:E32)</f>
        <v>134</v>
      </c>
      <c r="H32" s="8"/>
    </row>
    <row r="33" spans="1:8" ht="12" customHeight="1">
      <c r="A33" s="657" t="s">
        <v>14</v>
      </c>
      <c r="B33" s="678" t="s">
        <v>42</v>
      </c>
      <c r="C33" s="661" t="s">
        <v>365</v>
      </c>
      <c r="D33" s="47" t="s">
        <v>33</v>
      </c>
      <c r="E33" s="118">
        <v>33</v>
      </c>
      <c r="F33" s="48"/>
      <c r="G33" s="75"/>
      <c r="H33" s="8"/>
    </row>
    <row r="34" spans="1:8" ht="12" customHeight="1">
      <c r="A34" s="657"/>
      <c r="B34" s="678"/>
      <c r="C34" s="661"/>
      <c r="D34" s="264" t="s">
        <v>38</v>
      </c>
      <c r="E34" s="18">
        <v>42</v>
      </c>
      <c r="F34" s="34"/>
      <c r="G34" s="39"/>
      <c r="H34" s="8"/>
    </row>
    <row r="35" spans="1:8" ht="12" customHeight="1">
      <c r="A35" s="657"/>
      <c r="B35" s="678"/>
      <c r="C35" s="661"/>
      <c r="D35" s="264" t="s">
        <v>47</v>
      </c>
      <c r="E35" s="18">
        <v>33</v>
      </c>
      <c r="F35" s="44">
        <v>2</v>
      </c>
      <c r="G35" s="74"/>
      <c r="H35" s="8"/>
    </row>
    <row r="36" spans="1:8" ht="12" customHeight="1" thickBot="1">
      <c r="A36" s="658"/>
      <c r="B36" s="680"/>
      <c r="C36" s="662"/>
      <c r="D36" s="261" t="s">
        <v>99</v>
      </c>
      <c r="E36" s="270">
        <v>9</v>
      </c>
      <c r="F36" s="60"/>
      <c r="G36" s="62">
        <f>SUM(E33:E36)</f>
        <v>117</v>
      </c>
      <c r="H36" s="8"/>
    </row>
    <row r="37" spans="5:8" ht="15">
      <c r="E37">
        <f>SUM(E3:E36)</f>
        <v>866</v>
      </c>
      <c r="G37">
        <f>SUM(G3:G36)</f>
        <v>866</v>
      </c>
      <c r="H37" s="8"/>
    </row>
    <row r="38" ht="15">
      <c r="H38" s="8"/>
    </row>
    <row r="39" ht="15">
      <c r="H39" s="8"/>
    </row>
    <row r="40" ht="15">
      <c r="H40" s="8"/>
    </row>
  </sheetData>
  <sheetProtection/>
  <mergeCells count="24">
    <mergeCell ref="A3:A4"/>
    <mergeCell ref="B3:B4"/>
    <mergeCell ref="C3:C4"/>
    <mergeCell ref="A5:A7"/>
    <mergeCell ref="B5:B7"/>
    <mergeCell ref="C13:C16"/>
    <mergeCell ref="C5:C7"/>
    <mergeCell ref="A33:A36"/>
    <mergeCell ref="C33:C36"/>
    <mergeCell ref="B33:B36"/>
    <mergeCell ref="A17:A19"/>
    <mergeCell ref="C17:C19"/>
    <mergeCell ref="A8:A12"/>
    <mergeCell ref="A27:A32"/>
    <mergeCell ref="B27:B32"/>
    <mergeCell ref="C27:C32"/>
    <mergeCell ref="B17:B19"/>
    <mergeCell ref="A20:A26"/>
    <mergeCell ref="C20:C26"/>
    <mergeCell ref="C8:C12"/>
    <mergeCell ref="A13:A16"/>
    <mergeCell ref="B20:B26"/>
    <mergeCell ref="B8:B12"/>
    <mergeCell ref="B13:B1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50"/>
  <sheetViews>
    <sheetView view="pageBreakPreview" zoomScaleSheetLayoutView="100" zoomScalePageLayoutView="0" workbookViewId="0" topLeftCell="A16">
      <selection activeCell="E2" sqref="E2"/>
    </sheetView>
  </sheetViews>
  <sheetFormatPr defaultColWidth="9.140625" defaultRowHeight="15"/>
  <cols>
    <col min="2" max="2" width="19.8515625" style="0" customWidth="1"/>
    <col min="3" max="3" width="20.140625" style="0" customWidth="1"/>
    <col min="4" max="5" width="10.00390625" style="0" customWidth="1"/>
    <col min="6" max="6" width="10.28125" style="0" bestFit="1" customWidth="1"/>
  </cols>
  <sheetData>
    <row r="1" spans="1:3" ht="19.5" thickBot="1">
      <c r="A1" s="5" t="s">
        <v>367</v>
      </c>
      <c r="B1" s="5"/>
      <c r="C1" s="5"/>
    </row>
    <row r="2" spans="1:7" ht="49.5" customHeight="1" thickBot="1">
      <c r="A2" s="267" t="s">
        <v>141</v>
      </c>
      <c r="B2" s="268" t="s">
        <v>140</v>
      </c>
      <c r="C2" s="266" t="s">
        <v>130</v>
      </c>
      <c r="D2" s="266" t="s">
        <v>90</v>
      </c>
      <c r="E2" s="98" t="s">
        <v>465</v>
      </c>
      <c r="F2" s="120" t="s">
        <v>254</v>
      </c>
      <c r="G2" s="8"/>
    </row>
    <row r="3" spans="1:7" ht="12" customHeight="1">
      <c r="A3" s="681" t="s">
        <v>2</v>
      </c>
      <c r="B3" s="684" t="s">
        <v>442</v>
      </c>
      <c r="C3" s="260" t="s">
        <v>87</v>
      </c>
      <c r="D3" s="64">
        <v>11</v>
      </c>
      <c r="E3" s="54"/>
      <c r="F3" s="79"/>
      <c r="G3" s="8"/>
    </row>
    <row r="4" spans="1:7" ht="12" customHeight="1">
      <c r="A4" s="685"/>
      <c r="B4" s="640"/>
      <c r="C4" s="264" t="s">
        <v>26</v>
      </c>
      <c r="D4" s="118">
        <v>5</v>
      </c>
      <c r="E4" s="48"/>
      <c r="F4" s="75"/>
      <c r="G4" s="8"/>
    </row>
    <row r="5" spans="1:7" ht="12" customHeight="1">
      <c r="A5" s="682"/>
      <c r="B5" s="641"/>
      <c r="C5" s="264" t="s">
        <v>27</v>
      </c>
      <c r="D5" s="18">
        <v>6</v>
      </c>
      <c r="E5" s="34"/>
      <c r="F5" s="39"/>
      <c r="G5" s="8"/>
    </row>
    <row r="6" spans="1:7" ht="12" customHeight="1">
      <c r="A6" s="682"/>
      <c r="B6" s="641"/>
      <c r="C6" s="264" t="s">
        <v>93</v>
      </c>
      <c r="D6" s="121">
        <v>1</v>
      </c>
      <c r="E6" s="34"/>
      <c r="F6" s="39"/>
      <c r="G6" s="8"/>
    </row>
    <row r="7" spans="1:7" ht="12" customHeight="1">
      <c r="A7" s="682"/>
      <c r="B7" s="641"/>
      <c r="C7" s="264" t="s">
        <v>29</v>
      </c>
      <c r="D7" s="18">
        <v>1</v>
      </c>
      <c r="E7" s="34"/>
      <c r="F7" s="39"/>
      <c r="G7" s="8"/>
    </row>
    <row r="8" spans="1:7" ht="12" customHeight="1">
      <c r="A8" s="682"/>
      <c r="B8" s="641"/>
      <c r="C8" s="264" t="s">
        <v>74</v>
      </c>
      <c r="D8" s="18">
        <v>7</v>
      </c>
      <c r="E8" s="34"/>
      <c r="F8" s="39"/>
      <c r="G8" s="8"/>
    </row>
    <row r="9" spans="1:7" ht="12" customHeight="1">
      <c r="A9" s="682"/>
      <c r="B9" s="641"/>
      <c r="C9" s="264" t="s">
        <v>231</v>
      </c>
      <c r="D9" s="18">
        <v>9</v>
      </c>
      <c r="E9" s="34"/>
      <c r="F9" s="39"/>
      <c r="G9" s="8"/>
    </row>
    <row r="10" spans="1:7" ht="12" customHeight="1">
      <c r="A10" s="682"/>
      <c r="B10" s="641"/>
      <c r="C10" s="264" t="s">
        <v>34</v>
      </c>
      <c r="D10" s="18">
        <v>4</v>
      </c>
      <c r="E10" s="34"/>
      <c r="F10" s="39"/>
      <c r="G10" s="8"/>
    </row>
    <row r="11" spans="1:7" ht="12" customHeight="1">
      <c r="A11" s="682"/>
      <c r="B11" s="641"/>
      <c r="C11" s="264" t="s">
        <v>85</v>
      </c>
      <c r="D11" s="18">
        <v>1</v>
      </c>
      <c r="E11" s="34"/>
      <c r="F11" s="39"/>
      <c r="G11" s="8"/>
    </row>
    <row r="12" spans="1:7" ht="12" customHeight="1">
      <c r="A12" s="682"/>
      <c r="B12" s="641"/>
      <c r="C12" s="264" t="s">
        <v>81</v>
      </c>
      <c r="D12" s="18">
        <v>3</v>
      </c>
      <c r="E12" s="34"/>
      <c r="F12" s="39"/>
      <c r="G12" s="8"/>
    </row>
    <row r="13" spans="1:7" ht="12" customHeight="1">
      <c r="A13" s="682"/>
      <c r="B13" s="641"/>
      <c r="C13" s="264" t="s">
        <v>37</v>
      </c>
      <c r="D13" s="18">
        <v>2</v>
      </c>
      <c r="E13" s="34"/>
      <c r="F13" s="39"/>
      <c r="G13" s="8"/>
    </row>
    <row r="14" spans="1:7" ht="12" customHeight="1">
      <c r="A14" s="682"/>
      <c r="B14" s="641"/>
      <c r="C14" s="264" t="s">
        <v>76</v>
      </c>
      <c r="D14" s="18">
        <v>3</v>
      </c>
      <c r="E14" s="34"/>
      <c r="F14" s="39"/>
      <c r="G14" s="8"/>
    </row>
    <row r="15" spans="1:7" ht="12" customHeight="1">
      <c r="A15" s="682"/>
      <c r="B15" s="641"/>
      <c r="C15" s="264" t="s">
        <v>39</v>
      </c>
      <c r="D15" s="6">
        <v>4</v>
      </c>
      <c r="E15" s="34"/>
      <c r="F15" s="39"/>
      <c r="G15" s="8"/>
    </row>
    <row r="16" spans="1:7" ht="12" customHeight="1">
      <c r="A16" s="682"/>
      <c r="B16" s="641"/>
      <c r="C16" s="264" t="s">
        <v>86</v>
      </c>
      <c r="D16" s="18">
        <v>3</v>
      </c>
      <c r="E16" s="34"/>
      <c r="F16" s="39"/>
      <c r="G16" s="8"/>
    </row>
    <row r="17" spans="1:7" ht="12" customHeight="1">
      <c r="A17" s="682"/>
      <c r="B17" s="641"/>
      <c r="C17" s="264" t="s">
        <v>40</v>
      </c>
      <c r="D17" s="18">
        <v>2</v>
      </c>
      <c r="E17" s="34"/>
      <c r="F17" s="39"/>
      <c r="G17" s="8"/>
    </row>
    <row r="18" spans="1:7" ht="12" customHeight="1">
      <c r="A18" s="682"/>
      <c r="B18" s="641"/>
      <c r="C18" s="264" t="s">
        <v>41</v>
      </c>
      <c r="D18" s="18">
        <v>1</v>
      </c>
      <c r="E18" s="34"/>
      <c r="F18" s="39"/>
      <c r="G18" s="8"/>
    </row>
    <row r="19" spans="1:7" ht="12" customHeight="1">
      <c r="A19" s="682"/>
      <c r="B19" s="641"/>
      <c r="C19" s="264" t="s">
        <v>43</v>
      </c>
      <c r="D19" s="18">
        <v>1</v>
      </c>
      <c r="E19" s="34"/>
      <c r="F19" s="39"/>
      <c r="G19" s="8"/>
    </row>
    <row r="20" spans="1:7" ht="12" customHeight="1">
      <c r="A20" s="682"/>
      <c r="B20" s="641"/>
      <c r="C20" s="264" t="s">
        <v>45</v>
      </c>
      <c r="D20" s="6">
        <v>1</v>
      </c>
      <c r="E20" s="34"/>
      <c r="F20" s="39"/>
      <c r="G20" s="8"/>
    </row>
    <row r="21" spans="1:7" ht="12" customHeight="1">
      <c r="A21" s="682"/>
      <c r="B21" s="641"/>
      <c r="C21" s="264" t="s">
        <v>50</v>
      </c>
      <c r="D21" s="18">
        <v>4</v>
      </c>
      <c r="E21" s="34"/>
      <c r="F21" s="39"/>
      <c r="G21" s="8"/>
    </row>
    <row r="22" spans="1:7" ht="12" customHeight="1">
      <c r="A22" s="682"/>
      <c r="B22" s="641"/>
      <c r="C22" s="264" t="s">
        <v>84</v>
      </c>
      <c r="D22" s="18">
        <v>11</v>
      </c>
      <c r="E22" s="34"/>
      <c r="F22" s="39"/>
      <c r="G22" s="8"/>
    </row>
    <row r="23" spans="1:7" ht="12" customHeight="1">
      <c r="A23" s="682"/>
      <c r="B23" s="641"/>
      <c r="C23" s="264" t="s">
        <v>55</v>
      </c>
      <c r="D23" s="6">
        <v>5</v>
      </c>
      <c r="E23" s="34"/>
      <c r="F23" s="39"/>
      <c r="G23" s="8"/>
    </row>
    <row r="24" spans="1:7" ht="12" customHeight="1">
      <c r="A24" s="686"/>
      <c r="B24" s="687"/>
      <c r="C24" s="34" t="s">
        <v>113</v>
      </c>
      <c r="D24" s="18">
        <v>3</v>
      </c>
      <c r="E24" s="44"/>
      <c r="F24" s="74"/>
      <c r="G24" s="8"/>
    </row>
    <row r="25" spans="1:7" ht="12" customHeight="1" thickBot="1">
      <c r="A25" s="683"/>
      <c r="B25" s="642"/>
      <c r="C25" s="24" t="s">
        <v>165</v>
      </c>
      <c r="D25" s="63">
        <v>2</v>
      </c>
      <c r="E25" s="60"/>
      <c r="F25" s="59">
        <f>SUM(D3:D25)</f>
        <v>90</v>
      </c>
      <c r="G25" s="8"/>
    </row>
    <row r="26" spans="1:7" ht="12" customHeight="1">
      <c r="A26" s="688" t="s">
        <v>10</v>
      </c>
      <c r="B26" s="691" t="s">
        <v>440</v>
      </c>
      <c r="C26" s="262" t="s">
        <v>78</v>
      </c>
      <c r="D26" s="6">
        <v>3</v>
      </c>
      <c r="E26" s="48"/>
      <c r="F26" s="145"/>
      <c r="G26" s="8"/>
    </row>
    <row r="27" spans="1:7" ht="12" customHeight="1">
      <c r="A27" s="688"/>
      <c r="B27" s="691"/>
      <c r="C27" s="264" t="s">
        <v>95</v>
      </c>
      <c r="D27" s="18">
        <v>1</v>
      </c>
      <c r="E27" s="48"/>
      <c r="F27" s="145"/>
      <c r="G27" s="8"/>
    </row>
    <row r="28" spans="1:7" ht="12" customHeight="1">
      <c r="A28" s="688"/>
      <c r="B28" s="691"/>
      <c r="C28" s="264" t="s">
        <v>42</v>
      </c>
      <c r="D28" s="18">
        <v>4</v>
      </c>
      <c r="E28" s="48"/>
      <c r="F28" s="145"/>
      <c r="G28" s="8"/>
    </row>
    <row r="29" spans="1:7" ht="12" customHeight="1">
      <c r="A29" s="688"/>
      <c r="B29" s="691"/>
      <c r="C29" s="264" t="s">
        <v>79</v>
      </c>
      <c r="D29" s="18">
        <v>3</v>
      </c>
      <c r="E29" s="48"/>
      <c r="F29" s="145"/>
      <c r="G29" s="8"/>
    </row>
    <row r="30" spans="1:7" ht="12" customHeight="1">
      <c r="A30" s="689"/>
      <c r="B30" s="692"/>
      <c r="C30" s="264" t="s">
        <v>44</v>
      </c>
      <c r="D30" s="18">
        <v>7</v>
      </c>
      <c r="E30" s="34"/>
      <c r="F30" s="40"/>
      <c r="G30" s="8"/>
    </row>
    <row r="31" spans="1:7" ht="12" customHeight="1">
      <c r="A31" s="689"/>
      <c r="B31" s="692"/>
      <c r="C31" s="264" t="s">
        <v>46</v>
      </c>
      <c r="D31" s="18">
        <v>4</v>
      </c>
      <c r="E31" s="34"/>
      <c r="F31" s="40"/>
      <c r="G31" s="8"/>
    </row>
    <row r="32" spans="1:7" ht="12" customHeight="1">
      <c r="A32" s="689"/>
      <c r="B32" s="692"/>
      <c r="C32" s="264" t="s">
        <v>47</v>
      </c>
      <c r="D32" s="18">
        <v>8</v>
      </c>
      <c r="E32" s="34"/>
      <c r="F32" s="40"/>
      <c r="G32" s="8"/>
    </row>
    <row r="33" spans="1:7" ht="12" customHeight="1">
      <c r="A33" s="689"/>
      <c r="B33" s="692"/>
      <c r="C33" s="264" t="s">
        <v>194</v>
      </c>
      <c r="D33" s="18">
        <v>5</v>
      </c>
      <c r="E33" s="34"/>
      <c r="F33" s="40"/>
      <c r="G33" s="8"/>
    </row>
    <row r="34" spans="1:7" ht="12" customHeight="1">
      <c r="A34" s="689"/>
      <c r="B34" s="692"/>
      <c r="C34" s="264" t="s">
        <v>49</v>
      </c>
      <c r="D34" s="18">
        <v>9</v>
      </c>
      <c r="E34" s="34"/>
      <c r="F34" s="40"/>
      <c r="G34" s="8"/>
    </row>
    <row r="35" spans="1:7" ht="12" customHeight="1">
      <c r="A35" s="689"/>
      <c r="B35" s="692"/>
      <c r="C35" s="264" t="s">
        <v>51</v>
      </c>
      <c r="D35" s="18">
        <v>1</v>
      </c>
      <c r="E35" s="34"/>
      <c r="F35" s="40"/>
      <c r="G35" s="8"/>
    </row>
    <row r="36" spans="1:7" ht="12" customHeight="1">
      <c r="A36" s="689"/>
      <c r="B36" s="692"/>
      <c r="C36" s="264" t="s">
        <v>52</v>
      </c>
      <c r="D36" s="18">
        <v>8</v>
      </c>
      <c r="E36" s="34"/>
      <c r="F36" s="40"/>
      <c r="G36" s="8"/>
    </row>
    <row r="37" spans="1:7" ht="12" customHeight="1">
      <c r="A37" s="689"/>
      <c r="B37" s="692"/>
      <c r="C37" s="264" t="s">
        <v>54</v>
      </c>
      <c r="D37" s="45">
        <v>3</v>
      </c>
      <c r="E37" s="34"/>
      <c r="F37" s="40"/>
      <c r="G37" s="8"/>
    </row>
    <row r="38" spans="1:7" ht="12" customHeight="1">
      <c r="A38" s="690"/>
      <c r="B38" s="693"/>
      <c r="C38" s="264" t="s">
        <v>89</v>
      </c>
      <c r="D38" s="18">
        <v>2</v>
      </c>
      <c r="E38" s="44"/>
      <c r="F38" s="76"/>
      <c r="G38" s="8"/>
    </row>
    <row r="39" spans="1:7" ht="12" customHeight="1">
      <c r="A39" s="690"/>
      <c r="B39" s="693"/>
      <c r="C39" s="34" t="s">
        <v>80</v>
      </c>
      <c r="D39" s="18">
        <v>4</v>
      </c>
      <c r="E39" s="44"/>
      <c r="F39" s="76"/>
      <c r="G39" s="8"/>
    </row>
    <row r="40" spans="1:6" ht="15.75" thickBot="1">
      <c r="A40" s="690"/>
      <c r="B40" s="693"/>
      <c r="C40" s="261" t="s">
        <v>103</v>
      </c>
      <c r="D40" s="6">
        <v>2</v>
      </c>
      <c r="E40" s="78"/>
      <c r="F40" s="76">
        <f>SUM(D26:D40)</f>
        <v>64</v>
      </c>
    </row>
    <row r="41" spans="1:7" ht="12" customHeight="1">
      <c r="A41" s="681" t="s">
        <v>14</v>
      </c>
      <c r="B41" s="684" t="s">
        <v>441</v>
      </c>
      <c r="C41" s="54" t="s">
        <v>368</v>
      </c>
      <c r="D41" s="64">
        <v>2</v>
      </c>
      <c r="E41" s="54"/>
      <c r="F41" s="79"/>
      <c r="G41" s="8"/>
    </row>
    <row r="42" spans="1:7" ht="12" customHeight="1">
      <c r="A42" s="682"/>
      <c r="B42" s="641"/>
      <c r="C42" s="34" t="s">
        <v>369</v>
      </c>
      <c r="D42" s="18">
        <v>11</v>
      </c>
      <c r="E42" s="34"/>
      <c r="F42" s="39"/>
      <c r="G42" s="8"/>
    </row>
    <row r="43" spans="1:7" ht="12" customHeight="1">
      <c r="A43" s="682"/>
      <c r="B43" s="641"/>
      <c r="C43" s="264" t="s">
        <v>77</v>
      </c>
      <c r="D43" s="18">
        <v>3</v>
      </c>
      <c r="E43" s="34"/>
      <c r="F43" s="39"/>
      <c r="G43" s="8"/>
    </row>
    <row r="44" spans="1:7" ht="12" customHeight="1">
      <c r="A44" s="682"/>
      <c r="B44" s="641"/>
      <c r="C44" s="264" t="s">
        <v>33</v>
      </c>
      <c r="D44" s="18">
        <v>5</v>
      </c>
      <c r="E44" s="34"/>
      <c r="F44" s="39"/>
      <c r="G44" s="8"/>
    </row>
    <row r="45" spans="1:7" ht="12" customHeight="1">
      <c r="A45" s="682"/>
      <c r="B45" s="641"/>
      <c r="C45" s="264" t="s">
        <v>38</v>
      </c>
      <c r="D45" s="18">
        <v>5</v>
      </c>
      <c r="E45" s="34"/>
      <c r="F45" s="39"/>
      <c r="G45" s="8"/>
    </row>
    <row r="46" spans="1:7" ht="12" customHeight="1" thickBot="1">
      <c r="A46" s="683"/>
      <c r="B46" s="642"/>
      <c r="C46" s="117" t="s">
        <v>98</v>
      </c>
      <c r="D46" s="63">
        <v>4</v>
      </c>
      <c r="E46" s="60"/>
      <c r="F46" s="62">
        <f>SUM(D41:D46)</f>
        <v>30</v>
      </c>
      <c r="G46" s="8"/>
    </row>
    <row r="47" spans="4:7" ht="15">
      <c r="D47">
        <f>SUM(D3:D46)</f>
        <v>184</v>
      </c>
      <c r="F47">
        <f>SUM(F3:F46)</f>
        <v>184</v>
      </c>
      <c r="G47" s="8"/>
    </row>
    <row r="48" ht="15">
      <c r="G48" s="8"/>
    </row>
    <row r="49" ht="15">
      <c r="G49" s="8"/>
    </row>
    <row r="50" ht="15">
      <c r="G50" s="8"/>
    </row>
  </sheetData>
  <sheetProtection/>
  <mergeCells count="6">
    <mergeCell ref="A41:A46"/>
    <mergeCell ref="B41:B46"/>
    <mergeCell ref="A3:A25"/>
    <mergeCell ref="B3:B25"/>
    <mergeCell ref="A26:A40"/>
    <mergeCell ref="B26:B40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Алексеевна</dc:creator>
  <cp:keywords/>
  <dc:description/>
  <cp:lastModifiedBy>Зам директора</cp:lastModifiedBy>
  <cp:lastPrinted>2018-05-07T10:06:23Z</cp:lastPrinted>
  <dcterms:created xsi:type="dcterms:W3CDTF">2016-02-26T11:03:02Z</dcterms:created>
  <dcterms:modified xsi:type="dcterms:W3CDTF">2018-05-30T07:26:49Z</dcterms:modified>
  <cp:category/>
  <cp:version/>
  <cp:contentType/>
  <cp:contentStatus/>
</cp:coreProperties>
</file>