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33" i="3" l="1"/>
  <c r="F333" i="3"/>
  <c r="E333" i="3"/>
  <c r="D333" i="3"/>
  <c r="G332" i="3"/>
  <c r="F332" i="3"/>
  <c r="E332" i="3"/>
  <c r="D332" i="3"/>
  <c r="G331" i="3"/>
  <c r="F331" i="3"/>
  <c r="E331" i="3"/>
  <c r="D331" i="3" s="1"/>
  <c r="G330" i="3"/>
  <c r="F330" i="3"/>
  <c r="E330" i="3"/>
  <c r="D330" i="3" s="1"/>
  <c r="G329" i="3"/>
  <c r="F329" i="3"/>
  <c r="E329" i="3"/>
  <c r="D329" i="3" s="1"/>
  <c r="G328" i="3"/>
  <c r="F328" i="3"/>
  <c r="E328" i="3"/>
  <c r="D328" i="3" s="1"/>
  <c r="G327" i="3"/>
  <c r="F327" i="3"/>
  <c r="E327" i="3"/>
  <c r="D327" i="3" s="1"/>
  <c r="G326" i="3"/>
  <c r="F326" i="3"/>
  <c r="E326" i="3"/>
  <c r="D326" i="3" s="1"/>
  <c r="G325" i="3"/>
  <c r="F325" i="3"/>
  <c r="E325" i="3"/>
  <c r="D325" i="3" s="1"/>
  <c r="G324" i="3"/>
  <c r="F324" i="3"/>
  <c r="E324" i="3"/>
  <c r="D324" i="3" s="1"/>
  <c r="G323" i="3"/>
  <c r="F323" i="3"/>
  <c r="E323" i="3"/>
  <c r="D323" i="3" s="1"/>
  <c r="G322" i="3"/>
  <c r="F322" i="3"/>
  <c r="E322" i="3"/>
  <c r="D322" i="3" s="1"/>
  <c r="G321" i="3"/>
  <c r="F321" i="3"/>
  <c r="E321" i="3"/>
  <c r="D321" i="3" s="1"/>
  <c r="G320" i="3"/>
  <c r="F320" i="3"/>
  <c r="E320" i="3"/>
  <c r="D320" i="3" s="1"/>
  <c r="G319" i="3"/>
  <c r="F319" i="3"/>
  <c r="E319" i="3"/>
  <c r="D319" i="3" s="1"/>
  <c r="G318" i="3"/>
  <c r="F318" i="3"/>
  <c r="E318" i="3"/>
  <c r="D318" i="3" s="1"/>
  <c r="G317" i="3"/>
  <c r="F317" i="3"/>
  <c r="E317" i="3"/>
  <c r="D317" i="3" s="1"/>
  <c r="G316" i="3"/>
  <c r="F316" i="3"/>
  <c r="E316" i="3"/>
  <c r="D316" i="3" s="1"/>
  <c r="G315" i="3"/>
  <c r="F315" i="3"/>
  <c r="E315" i="3"/>
  <c r="D315" i="3" s="1"/>
  <c r="G314" i="3"/>
  <c r="F314" i="3"/>
  <c r="E314" i="3"/>
  <c r="D314" i="3" s="1"/>
  <c r="G313" i="3"/>
  <c r="F313" i="3"/>
  <c r="E313" i="3"/>
  <c r="D313" i="3" s="1"/>
  <c r="G312" i="3"/>
  <c r="F312" i="3"/>
  <c r="E312" i="3"/>
  <c r="D312" i="3" s="1"/>
  <c r="G311" i="3"/>
  <c r="F311" i="3"/>
  <c r="E311" i="3"/>
  <c r="D311" i="3" s="1"/>
  <c r="G310" i="3"/>
  <c r="F310" i="3"/>
  <c r="E310" i="3"/>
  <c r="D310" i="3" s="1"/>
  <c r="G309" i="3"/>
  <c r="F309" i="3"/>
  <c r="E309" i="3"/>
  <c r="D309" i="3" s="1"/>
  <c r="G308" i="3"/>
  <c r="F308" i="3"/>
  <c r="E308" i="3"/>
  <c r="D308" i="3" s="1"/>
  <c r="G307" i="3"/>
  <c r="F307" i="3"/>
  <c r="E307" i="3"/>
  <c r="D307" i="3" s="1"/>
  <c r="G306" i="3"/>
  <c r="F306" i="3"/>
  <c r="E306" i="3"/>
  <c r="D306" i="3" s="1"/>
  <c r="G305" i="3"/>
  <c r="F305" i="3"/>
  <c r="E305" i="3"/>
  <c r="D305" i="3" s="1"/>
  <c r="G304" i="3"/>
  <c r="F304" i="3"/>
  <c r="E304" i="3"/>
  <c r="D304" i="3" s="1"/>
  <c r="G303" i="3"/>
  <c r="F303" i="3"/>
  <c r="E303" i="3"/>
  <c r="D303" i="3" s="1"/>
  <c r="G302" i="3"/>
  <c r="F302" i="3"/>
  <c r="E302" i="3"/>
  <c r="D302" i="3" s="1"/>
  <c r="G301" i="3"/>
  <c r="F301" i="3"/>
  <c r="E301" i="3"/>
  <c r="D301" i="3" s="1"/>
  <c r="G300" i="3"/>
  <c r="F300" i="3"/>
  <c r="E300" i="3"/>
  <c r="D300" i="3" s="1"/>
  <c r="G299" i="3"/>
  <c r="F299" i="3"/>
  <c r="E299" i="3"/>
  <c r="D299" i="3" s="1"/>
  <c r="G298" i="3"/>
  <c r="F298" i="3"/>
  <c r="E298" i="3"/>
  <c r="D298" i="3" s="1"/>
  <c r="G297" i="3"/>
  <c r="F297" i="3"/>
  <c r="E297" i="3"/>
  <c r="D297" i="3" s="1"/>
  <c r="G296" i="3"/>
  <c r="F296" i="3"/>
  <c r="E296" i="3"/>
  <c r="D296" i="3" s="1"/>
  <c r="G295" i="3"/>
  <c r="F295" i="3"/>
  <c r="E295" i="3"/>
  <c r="D295" i="3" s="1"/>
  <c r="G294" i="3"/>
  <c r="F294" i="3"/>
  <c r="E294" i="3"/>
  <c r="D294" i="3" s="1"/>
  <c r="G293" i="3"/>
  <c r="F293" i="3"/>
  <c r="E293" i="3"/>
  <c r="D293" i="3" s="1"/>
  <c r="G292" i="3"/>
  <c r="F292" i="3"/>
  <c r="E292" i="3"/>
  <c r="D292" i="3" s="1"/>
  <c r="G291" i="3"/>
  <c r="F291" i="3"/>
  <c r="E291" i="3"/>
  <c r="D291" i="3" s="1"/>
  <c r="G290" i="3"/>
  <c r="F290" i="3"/>
  <c r="E290" i="3"/>
  <c r="D290" i="3" s="1"/>
  <c r="G289" i="3"/>
  <c r="F289" i="3"/>
  <c r="E289" i="3"/>
  <c r="D289" i="3" s="1"/>
  <c r="G288" i="3"/>
  <c r="F288" i="3"/>
  <c r="E288" i="3"/>
  <c r="D288" i="3" s="1"/>
  <c r="G287" i="3"/>
  <c r="F287" i="3"/>
  <c r="E287" i="3"/>
  <c r="D287" i="3" s="1"/>
  <c r="G286" i="3"/>
  <c r="F286" i="3"/>
  <c r="E286" i="3"/>
  <c r="D286" i="3" s="1"/>
  <c r="G285" i="3"/>
  <c r="F285" i="3"/>
  <c r="E285" i="3"/>
  <c r="D285" i="3"/>
  <c r="G284" i="3"/>
  <c r="F284" i="3"/>
  <c r="E284" i="3"/>
  <c r="D284" i="3"/>
  <c r="G283" i="3"/>
  <c r="F283" i="3"/>
  <c r="E283" i="3"/>
  <c r="D283" i="3"/>
  <c r="G282" i="3"/>
  <c r="F282" i="3"/>
  <c r="E282" i="3"/>
  <c r="D282" i="3"/>
  <c r="G281" i="3"/>
  <c r="F281" i="3"/>
  <c r="E281" i="3"/>
  <c r="D281" i="3"/>
  <c r="G280" i="3"/>
  <c r="F280" i="3"/>
  <c r="E280" i="3"/>
  <c r="D280" i="3"/>
  <c r="G279" i="3"/>
  <c r="F279" i="3"/>
  <c r="E279" i="3"/>
  <c r="D279" i="3"/>
  <c r="G278" i="3"/>
  <c r="F278" i="3"/>
  <c r="E278" i="3"/>
  <c r="D278" i="3"/>
  <c r="G277" i="3"/>
  <c r="F277" i="3"/>
  <c r="E277" i="3"/>
  <c r="D277" i="3"/>
  <c r="G276" i="3"/>
  <c r="F276" i="3"/>
  <c r="E276" i="3"/>
  <c r="D276" i="3"/>
  <c r="G275" i="3"/>
  <c r="F275" i="3"/>
  <c r="E275" i="3"/>
  <c r="D275" i="3"/>
  <c r="G274" i="3"/>
  <c r="F274" i="3"/>
  <c r="E274" i="3"/>
  <c r="D274" i="3"/>
  <c r="G273" i="3"/>
  <c r="F273" i="3"/>
  <c r="E273" i="3"/>
  <c r="D273" i="3"/>
  <c r="G272" i="3"/>
  <c r="F272" i="3"/>
  <c r="E272" i="3"/>
  <c r="D272" i="3"/>
  <c r="G271" i="3"/>
  <c r="F271" i="3"/>
  <c r="E271" i="3"/>
  <c r="D271" i="3"/>
  <c r="G270" i="3"/>
  <c r="F270" i="3"/>
  <c r="E270" i="3"/>
  <c r="D270" i="3"/>
  <c r="G269" i="3"/>
  <c r="F269" i="3"/>
  <c r="E269" i="3"/>
  <c r="D269" i="3"/>
  <c r="G268" i="3"/>
  <c r="F268" i="3"/>
  <c r="E268" i="3"/>
  <c r="D268" i="3"/>
  <c r="G267" i="3"/>
  <c r="F267" i="3"/>
  <c r="E267" i="3"/>
  <c r="D267" i="3"/>
  <c r="G266" i="3"/>
  <c r="F266" i="3"/>
  <c r="E266" i="3"/>
  <c r="D266" i="3"/>
  <c r="G265" i="3"/>
  <c r="F265" i="3"/>
  <c r="E265" i="3"/>
  <c r="D265" i="3"/>
  <c r="G264" i="3"/>
  <c r="F264" i="3"/>
  <c r="E264" i="3"/>
  <c r="D264" i="3"/>
  <c r="G263" i="3"/>
  <c r="F263" i="3"/>
  <c r="E263" i="3"/>
  <c r="D263" i="3"/>
  <c r="G262" i="3"/>
  <c r="F262" i="3"/>
  <c r="E262" i="3"/>
  <c r="D262" i="3"/>
  <c r="G261" i="3"/>
  <c r="F261" i="3"/>
  <c r="E261" i="3"/>
  <c r="D261" i="3"/>
  <c r="G260" i="3"/>
  <c r="F260" i="3"/>
  <c r="E260" i="3"/>
  <c r="D260" i="3"/>
  <c r="G259" i="3"/>
  <c r="F259" i="3"/>
  <c r="E259" i="3"/>
  <c r="D259" i="3"/>
  <c r="G258" i="3"/>
  <c r="F258" i="3"/>
  <c r="E258" i="3"/>
  <c r="D258" i="3"/>
  <c r="G257" i="3"/>
  <c r="F257" i="3"/>
  <c r="E257" i="3"/>
  <c r="D257" i="3"/>
  <c r="G256" i="3"/>
  <c r="F256" i="3"/>
  <c r="E256" i="3"/>
  <c r="D256" i="3"/>
  <c r="G255" i="3"/>
  <c r="F255" i="3"/>
  <c r="E255" i="3"/>
  <c r="D255" i="3"/>
  <c r="G254" i="3"/>
  <c r="F254" i="3"/>
  <c r="E254" i="3"/>
  <c r="D254" i="3"/>
  <c r="G253" i="3"/>
  <c r="F253" i="3"/>
  <c r="E253" i="3"/>
  <c r="D253" i="3"/>
  <c r="G252" i="3"/>
  <c r="F252" i="3"/>
  <c r="E252" i="3"/>
  <c r="D252" i="3"/>
  <c r="G251" i="3"/>
  <c r="F251" i="3"/>
  <c r="E251" i="3"/>
  <c r="D251" i="3"/>
  <c r="G250" i="3"/>
  <c r="F250" i="3"/>
  <c r="E250" i="3"/>
  <c r="D250" i="3"/>
  <c r="G249" i="3"/>
  <c r="F249" i="3"/>
  <c r="E249" i="3"/>
  <c r="D249" i="3"/>
  <c r="G248" i="3"/>
  <c r="F248" i="3"/>
  <c r="E248" i="3"/>
  <c r="D248" i="3"/>
  <c r="G247" i="3"/>
  <c r="F247" i="3"/>
  <c r="E247" i="3"/>
  <c r="D247" i="3"/>
  <c r="G246" i="3"/>
  <c r="F246" i="3"/>
  <c r="E246" i="3"/>
  <c r="D246" i="3"/>
  <c r="G245" i="3"/>
  <c r="F245" i="3"/>
  <c r="E245" i="3"/>
  <c r="D245" i="3"/>
  <c r="G244" i="3"/>
  <c r="F244" i="3"/>
  <c r="E244" i="3"/>
  <c r="D244" i="3" s="1"/>
  <c r="G243" i="3"/>
  <c r="F243" i="3"/>
  <c r="E243" i="3"/>
  <c r="D243" i="3" s="1"/>
  <c r="G242" i="3"/>
  <c r="F242" i="3"/>
  <c r="E242" i="3"/>
  <c r="D242" i="3" s="1"/>
  <c r="G241" i="3"/>
  <c r="F241" i="3"/>
  <c r="E241" i="3"/>
  <c r="D241" i="3" s="1"/>
  <c r="G240" i="3"/>
  <c r="F240" i="3"/>
  <c r="E240" i="3"/>
  <c r="D240" i="3" s="1"/>
  <c r="G239" i="3"/>
  <c r="F239" i="3"/>
  <c r="E239" i="3"/>
  <c r="D239" i="3" s="1"/>
  <c r="G238" i="3"/>
  <c r="F238" i="3"/>
  <c r="E238" i="3"/>
  <c r="D238" i="3" s="1"/>
  <c r="G237" i="3"/>
  <c r="F237" i="3"/>
  <c r="E237" i="3"/>
  <c r="D237" i="3" s="1"/>
  <c r="G236" i="3"/>
  <c r="F236" i="3"/>
  <c r="E236" i="3"/>
  <c r="D236" i="3" s="1"/>
  <c r="G235" i="3"/>
  <c r="F235" i="3"/>
  <c r="E235" i="3"/>
  <c r="D235" i="3" s="1"/>
  <c r="G234" i="3"/>
  <c r="F234" i="3"/>
  <c r="E234" i="3"/>
  <c r="D234" i="3" s="1"/>
  <c r="G233" i="3"/>
  <c r="F233" i="3"/>
  <c r="E233" i="3"/>
  <c r="D233" i="3" s="1"/>
  <c r="G232" i="3"/>
  <c r="F232" i="3"/>
  <c r="E232" i="3"/>
  <c r="D232" i="3" s="1"/>
  <c r="G231" i="3"/>
  <c r="F231" i="3"/>
  <c r="E231" i="3"/>
  <c r="D231" i="3" s="1"/>
  <c r="G230" i="3"/>
  <c r="F230" i="3"/>
  <c r="E230" i="3"/>
  <c r="D230" i="3" s="1"/>
  <c r="G229" i="3"/>
  <c r="F229" i="3"/>
  <c r="E229" i="3"/>
  <c r="D229" i="3" s="1"/>
  <c r="G228" i="3"/>
  <c r="F228" i="3"/>
  <c r="E228" i="3"/>
  <c r="D228" i="3" s="1"/>
  <c r="G227" i="3"/>
  <c r="F227" i="3"/>
  <c r="E227" i="3"/>
  <c r="D227" i="3" s="1"/>
  <c r="G226" i="3"/>
  <c r="F226" i="3"/>
  <c r="E226" i="3"/>
  <c r="D226" i="3" s="1"/>
  <c r="G225" i="3"/>
  <c r="F225" i="3"/>
  <c r="E225" i="3"/>
  <c r="D225" i="3" s="1"/>
  <c r="G224" i="3"/>
  <c r="F224" i="3"/>
  <c r="E224" i="3"/>
  <c r="D224" i="3" s="1"/>
  <c r="G223" i="3"/>
  <c r="F223" i="3"/>
  <c r="E223" i="3"/>
  <c r="D223" i="3" s="1"/>
  <c r="G222" i="3"/>
  <c r="F222" i="3"/>
  <c r="E222" i="3"/>
  <c r="D222" i="3" s="1"/>
  <c r="G221" i="3"/>
  <c r="F221" i="3"/>
  <c r="E221" i="3"/>
  <c r="D221" i="3" s="1"/>
  <c r="G220" i="3"/>
  <c r="F220" i="3"/>
  <c r="E220" i="3"/>
  <c r="D220" i="3" s="1"/>
  <c r="G219" i="3"/>
  <c r="F219" i="3"/>
  <c r="E219" i="3"/>
  <c r="D219" i="3" s="1"/>
  <c r="G218" i="3"/>
  <c r="F218" i="3"/>
  <c r="E218" i="3"/>
  <c r="D218" i="3" s="1"/>
  <c r="G217" i="3"/>
  <c r="F217" i="3"/>
  <c r="E217" i="3"/>
  <c r="D217" i="3" s="1"/>
  <c r="G216" i="3"/>
  <c r="F216" i="3"/>
  <c r="E216" i="3"/>
  <c r="D216" i="3" s="1"/>
  <c r="G215" i="3"/>
  <c r="F215" i="3"/>
  <c r="E215" i="3"/>
  <c r="D215" i="3" s="1"/>
  <c r="G214" i="3"/>
  <c r="F214" i="3"/>
  <c r="E214" i="3"/>
  <c r="D214" i="3" s="1"/>
  <c r="G213" i="3"/>
  <c r="F213" i="3"/>
  <c r="E213" i="3"/>
  <c r="D213" i="3" s="1"/>
  <c r="G212" i="3"/>
  <c r="F212" i="3"/>
  <c r="E212" i="3"/>
  <c r="D212" i="3" s="1"/>
  <c r="G211" i="3"/>
  <c r="F211" i="3"/>
  <c r="E211" i="3"/>
  <c r="D211" i="3" s="1"/>
  <c r="G210" i="3"/>
  <c r="F210" i="3"/>
  <c r="E210" i="3"/>
  <c r="D210" i="3" s="1"/>
  <c r="G209" i="3"/>
  <c r="F209" i="3"/>
  <c r="E209" i="3"/>
  <c r="D209" i="3" s="1"/>
  <c r="G208" i="3"/>
  <c r="F208" i="3"/>
  <c r="E208" i="3"/>
  <c r="D208" i="3" s="1"/>
  <c r="G207" i="3"/>
  <c r="F207" i="3"/>
  <c r="E207" i="3"/>
  <c r="D207" i="3" s="1"/>
  <c r="G206" i="3"/>
  <c r="F206" i="3"/>
  <c r="E206" i="3"/>
  <c r="D206" i="3" s="1"/>
  <c r="G205" i="3"/>
  <c r="F205" i="3"/>
  <c r="E205" i="3"/>
  <c r="D205" i="3" s="1"/>
  <c r="G204" i="3"/>
  <c r="F204" i="3"/>
  <c r="E204" i="3"/>
  <c r="D204" i="3" s="1"/>
  <c r="G203" i="3"/>
  <c r="F203" i="3"/>
  <c r="E203" i="3"/>
  <c r="D203" i="3" s="1"/>
  <c r="G202" i="3"/>
  <c r="F202" i="3"/>
  <c r="E202" i="3"/>
  <c r="D202" i="3" s="1"/>
  <c r="G201" i="3"/>
  <c r="F201" i="3"/>
  <c r="E201" i="3"/>
  <c r="D201" i="3" s="1"/>
  <c r="G200" i="3"/>
  <c r="F200" i="3"/>
  <c r="E200" i="3"/>
  <c r="D200" i="3" s="1"/>
  <c r="G199" i="3"/>
  <c r="F199" i="3"/>
  <c r="E199" i="3"/>
  <c r="D199" i="3" s="1"/>
  <c r="G198" i="3"/>
  <c r="F198" i="3"/>
  <c r="E198" i="3"/>
  <c r="D198" i="3" s="1"/>
  <c r="G197" i="3"/>
  <c r="F197" i="3"/>
  <c r="E197" i="3"/>
  <c r="D197" i="3" s="1"/>
  <c r="G196" i="3"/>
  <c r="F196" i="3"/>
  <c r="E196" i="3"/>
  <c r="D196" i="3" s="1"/>
  <c r="G195" i="3"/>
  <c r="F195" i="3"/>
  <c r="E195" i="3"/>
  <c r="D195" i="3" s="1"/>
  <c r="G194" i="3"/>
  <c r="F194" i="3"/>
  <c r="E194" i="3"/>
  <c r="D194" i="3" s="1"/>
  <c r="G193" i="3"/>
  <c r="F193" i="3"/>
  <c r="E193" i="3"/>
  <c r="D193" i="3" s="1"/>
  <c r="G192" i="3"/>
  <c r="F192" i="3"/>
  <c r="E192" i="3"/>
  <c r="D192" i="3" s="1"/>
  <c r="G191" i="3"/>
  <c r="F191" i="3"/>
  <c r="E191" i="3"/>
  <c r="D191" i="3" s="1"/>
  <c r="G190" i="3"/>
  <c r="F190" i="3"/>
  <c r="E190" i="3"/>
  <c r="D190" i="3" s="1"/>
  <c r="G189" i="3"/>
  <c r="F189" i="3"/>
  <c r="E189" i="3"/>
  <c r="D189" i="3" s="1"/>
  <c r="G188" i="3"/>
  <c r="F188" i="3"/>
  <c r="E188" i="3"/>
  <c r="D188" i="3" s="1"/>
  <c r="G187" i="3"/>
  <c r="F187" i="3"/>
  <c r="E187" i="3"/>
  <c r="D187" i="3" s="1"/>
  <c r="G186" i="3"/>
  <c r="F186" i="3"/>
  <c r="E186" i="3"/>
  <c r="D186" i="3" s="1"/>
  <c r="G185" i="3"/>
  <c r="F185" i="3"/>
  <c r="E185" i="3"/>
  <c r="D185" i="3" s="1"/>
  <c r="G184" i="3"/>
  <c r="F184" i="3"/>
  <c r="E184" i="3"/>
  <c r="D184" i="3" s="1"/>
  <c r="G183" i="3"/>
  <c r="F183" i="3"/>
  <c r="E183" i="3"/>
  <c r="D183" i="3" s="1"/>
  <c r="G182" i="3"/>
  <c r="F182" i="3"/>
  <c r="E182" i="3"/>
  <c r="D182" i="3" s="1"/>
  <c r="G181" i="3"/>
  <c r="F181" i="3"/>
  <c r="E181" i="3"/>
  <c r="D181" i="3" s="1"/>
  <c r="G180" i="3"/>
  <c r="F180" i="3"/>
  <c r="E180" i="3"/>
  <c r="D180" i="3" s="1"/>
  <c r="G179" i="3"/>
  <c r="F179" i="3"/>
  <c r="E179" i="3"/>
  <c r="D179" i="3" s="1"/>
  <c r="G178" i="3"/>
  <c r="F178" i="3"/>
  <c r="E178" i="3"/>
  <c r="D178" i="3" s="1"/>
  <c r="G177" i="3"/>
  <c r="F177" i="3"/>
  <c r="E177" i="3"/>
  <c r="D177" i="3" s="1"/>
  <c r="G176" i="3"/>
  <c r="F176" i="3"/>
  <c r="E176" i="3"/>
  <c r="D176" i="3" s="1"/>
  <c r="G175" i="3"/>
  <c r="F175" i="3"/>
  <c r="E175" i="3"/>
  <c r="D175" i="3" s="1"/>
  <c r="G174" i="3"/>
  <c r="F174" i="3"/>
  <c r="E174" i="3"/>
  <c r="D174" i="3" s="1"/>
  <c r="G173" i="3"/>
  <c r="F173" i="3"/>
  <c r="E173" i="3"/>
  <c r="D173" i="3" s="1"/>
  <c r="G172" i="3"/>
  <c r="F172" i="3"/>
  <c r="E172" i="3"/>
  <c r="D172" i="3" s="1"/>
  <c r="G171" i="3"/>
  <c r="F171" i="3"/>
  <c r="E171" i="3"/>
  <c r="D171" i="3" s="1"/>
  <c r="G170" i="3"/>
  <c r="F170" i="3"/>
  <c r="E170" i="3"/>
  <c r="D170" i="3" s="1"/>
  <c r="G169" i="3"/>
  <c r="F169" i="3"/>
  <c r="E169" i="3"/>
  <c r="D169" i="3" s="1"/>
  <c r="G168" i="3"/>
  <c r="F168" i="3"/>
  <c r="E168" i="3"/>
  <c r="D168" i="3" s="1"/>
  <c r="G167" i="3"/>
  <c r="F167" i="3"/>
  <c r="E167" i="3"/>
  <c r="D167" i="3" s="1"/>
  <c r="G166" i="3"/>
  <c r="F166" i="3"/>
  <c r="E166" i="3"/>
  <c r="D166" i="3" s="1"/>
  <c r="G165" i="3"/>
  <c r="F165" i="3"/>
  <c r="E165" i="3"/>
  <c r="D165" i="3" s="1"/>
  <c r="G164" i="3"/>
  <c r="F164" i="3"/>
  <c r="E164" i="3"/>
  <c r="D164" i="3" s="1"/>
  <c r="G163" i="3"/>
  <c r="F163" i="3"/>
  <c r="E163" i="3"/>
  <c r="D163" i="3" s="1"/>
  <c r="G162" i="3"/>
  <c r="F162" i="3"/>
  <c r="E162" i="3"/>
  <c r="D162" i="3" s="1"/>
  <c r="G161" i="3"/>
  <c r="F161" i="3"/>
  <c r="E161" i="3"/>
  <c r="D161" i="3" s="1"/>
  <c r="G160" i="3"/>
  <c r="F160" i="3"/>
  <c r="E160" i="3"/>
  <c r="D160" i="3" s="1"/>
  <c r="G159" i="3"/>
  <c r="F159" i="3"/>
  <c r="E159" i="3"/>
  <c r="D159" i="3" s="1"/>
  <c r="G158" i="3"/>
  <c r="F158" i="3"/>
  <c r="E158" i="3"/>
  <c r="D158" i="3" s="1"/>
  <c r="G157" i="3"/>
  <c r="F157" i="3"/>
  <c r="E157" i="3"/>
  <c r="D157" i="3" s="1"/>
  <c r="G156" i="3"/>
  <c r="F156" i="3"/>
  <c r="E156" i="3"/>
  <c r="D156" i="3" s="1"/>
  <c r="G155" i="3"/>
  <c r="F155" i="3"/>
  <c r="E155" i="3"/>
  <c r="D155" i="3" s="1"/>
  <c r="G154" i="3"/>
  <c r="F154" i="3"/>
  <c r="E154" i="3"/>
  <c r="D154" i="3" s="1"/>
  <c r="G153" i="3"/>
  <c r="F153" i="3"/>
  <c r="E153" i="3"/>
  <c r="D153" i="3" s="1"/>
  <c r="G152" i="3"/>
  <c r="F152" i="3"/>
  <c r="E152" i="3"/>
  <c r="D152" i="3" s="1"/>
  <c r="G151" i="3"/>
  <c r="F151" i="3"/>
  <c r="E151" i="3"/>
  <c r="D151" i="3" s="1"/>
  <c r="G150" i="3"/>
  <c r="F150" i="3"/>
  <c r="E150" i="3"/>
  <c r="D150" i="3" s="1"/>
  <c r="G149" i="3"/>
  <c r="F149" i="3"/>
  <c r="E149" i="3"/>
  <c r="D149" i="3" s="1"/>
  <c r="G148" i="3"/>
  <c r="F148" i="3"/>
  <c r="E148" i="3"/>
  <c r="D148" i="3" s="1"/>
  <c r="G147" i="3"/>
  <c r="F147" i="3"/>
  <c r="E147" i="3"/>
  <c r="D147" i="3" s="1"/>
  <c r="G146" i="3"/>
  <c r="F146" i="3"/>
  <c r="E146" i="3"/>
  <c r="D146" i="3" s="1"/>
  <c r="G145" i="3"/>
  <c r="F145" i="3"/>
  <c r="E145" i="3"/>
  <c r="D145" i="3" s="1"/>
  <c r="G144" i="3"/>
  <c r="F144" i="3"/>
  <c r="E144" i="3"/>
  <c r="D144" i="3" s="1"/>
  <c r="G143" i="3"/>
  <c r="F143" i="3"/>
  <c r="E143" i="3"/>
  <c r="D143" i="3" s="1"/>
  <c r="G142" i="3"/>
  <c r="F142" i="3"/>
  <c r="E142" i="3"/>
  <c r="D142" i="3" s="1"/>
  <c r="G141" i="3"/>
  <c r="F141" i="3"/>
  <c r="E141" i="3"/>
  <c r="D141" i="3" s="1"/>
  <c r="G140" i="3"/>
  <c r="F140" i="3"/>
  <c r="E140" i="3"/>
  <c r="D140" i="3" s="1"/>
  <c r="G139" i="3"/>
  <c r="F139" i="3"/>
  <c r="E139" i="3"/>
  <c r="D139" i="3" s="1"/>
  <c r="G138" i="3"/>
  <c r="F138" i="3"/>
  <c r="E138" i="3"/>
  <c r="D138" i="3" s="1"/>
  <c r="G137" i="3"/>
  <c r="F137" i="3"/>
  <c r="E137" i="3"/>
  <c r="D137" i="3" s="1"/>
  <c r="G136" i="3"/>
  <c r="F136" i="3"/>
  <c r="E136" i="3"/>
  <c r="D136" i="3" s="1"/>
  <c r="G135" i="3"/>
  <c r="F135" i="3"/>
  <c r="E135" i="3"/>
  <c r="D135" i="3" s="1"/>
  <c r="G134" i="3"/>
  <c r="F134" i="3"/>
  <c r="E134" i="3"/>
  <c r="D134" i="3" s="1"/>
  <c r="G133" i="3"/>
  <c r="F133" i="3"/>
  <c r="E133" i="3"/>
  <c r="D133" i="3" s="1"/>
  <c r="G132" i="3"/>
  <c r="F132" i="3"/>
  <c r="E132" i="3"/>
  <c r="D132" i="3" s="1"/>
  <c r="G131" i="3"/>
  <c r="F131" i="3"/>
  <c r="E131" i="3"/>
  <c r="D131" i="3" s="1"/>
  <c r="G130" i="3"/>
  <c r="F130" i="3"/>
  <c r="E130" i="3"/>
  <c r="D130" i="3" s="1"/>
  <c r="G129" i="3"/>
  <c r="F129" i="3"/>
  <c r="E129" i="3"/>
  <c r="D129" i="3" s="1"/>
  <c r="G128" i="3"/>
  <c r="F128" i="3"/>
  <c r="E128" i="3"/>
  <c r="D128" i="3" s="1"/>
  <c r="G127" i="3"/>
  <c r="F127" i="3"/>
  <c r="E127" i="3"/>
  <c r="D127" i="3" s="1"/>
  <c r="G126" i="3"/>
  <c r="F126" i="3"/>
  <c r="E126" i="3"/>
  <c r="D126" i="3" s="1"/>
  <c r="G125" i="3"/>
  <c r="F125" i="3"/>
  <c r="E125" i="3"/>
  <c r="D125" i="3" s="1"/>
  <c r="G124" i="3"/>
  <c r="F124" i="3"/>
  <c r="E124" i="3"/>
  <c r="D124" i="3" s="1"/>
  <c r="G123" i="3"/>
  <c r="F123" i="3"/>
  <c r="E123" i="3"/>
  <c r="D123" i="3" s="1"/>
  <c r="G122" i="3"/>
  <c r="F122" i="3"/>
  <c r="E122" i="3"/>
  <c r="D122" i="3" s="1"/>
  <c r="G121" i="3"/>
  <c r="F121" i="3"/>
  <c r="E121" i="3"/>
  <c r="D121" i="3" s="1"/>
  <c r="G120" i="3"/>
  <c r="F120" i="3"/>
  <c r="E120" i="3"/>
  <c r="D120" i="3" s="1"/>
  <c r="G119" i="3"/>
  <c r="F119" i="3"/>
  <c r="E119" i="3"/>
  <c r="D119" i="3" s="1"/>
  <c r="G118" i="3"/>
  <c r="F118" i="3"/>
  <c r="E118" i="3"/>
  <c r="D118" i="3" s="1"/>
  <c r="G117" i="3"/>
  <c r="F117" i="3"/>
  <c r="E117" i="3"/>
  <c r="D117" i="3" s="1"/>
  <c r="G116" i="3"/>
  <c r="F116" i="3"/>
  <c r="E116" i="3"/>
  <c r="D116" i="3" s="1"/>
  <c r="G115" i="3"/>
  <c r="F115" i="3"/>
  <c r="E115" i="3"/>
  <c r="D115" i="3" s="1"/>
  <c r="G114" i="3"/>
  <c r="F114" i="3"/>
  <c r="E114" i="3"/>
  <c r="D114" i="3" s="1"/>
  <c r="G113" i="3"/>
  <c r="F113" i="3"/>
  <c r="E113" i="3"/>
  <c r="D113" i="3" s="1"/>
  <c r="G112" i="3"/>
  <c r="F112" i="3"/>
  <c r="E112" i="3"/>
  <c r="D112" i="3" s="1"/>
  <c r="G111" i="3"/>
  <c r="F111" i="3"/>
  <c r="E111" i="3"/>
  <c r="D111" i="3" s="1"/>
  <c r="G110" i="3"/>
  <c r="F110" i="3"/>
  <c r="E110" i="3"/>
  <c r="D110" i="3" s="1"/>
  <c r="G109" i="3"/>
  <c r="F109" i="3"/>
  <c r="E109" i="3"/>
  <c r="D109" i="3" s="1"/>
  <c r="G108" i="3"/>
  <c r="F108" i="3"/>
  <c r="E108" i="3"/>
  <c r="D108" i="3" s="1"/>
  <c r="G107" i="3"/>
  <c r="F107" i="3"/>
  <c r="E107" i="3"/>
  <c r="D107" i="3" s="1"/>
  <c r="G106" i="3"/>
  <c r="F106" i="3"/>
  <c r="E106" i="3"/>
  <c r="D106" i="3" s="1"/>
  <c r="G105" i="3"/>
  <c r="F105" i="3"/>
  <c r="E105" i="3"/>
  <c r="D105" i="3" s="1"/>
  <c r="G104" i="3"/>
  <c r="F104" i="3"/>
  <c r="E104" i="3"/>
  <c r="D104" i="3" s="1"/>
  <c r="G103" i="3"/>
  <c r="F103" i="3"/>
  <c r="E103" i="3"/>
  <c r="D103" i="3" s="1"/>
  <c r="G102" i="3"/>
  <c r="F102" i="3"/>
  <c r="E102" i="3"/>
  <c r="D102" i="3" s="1"/>
  <c r="G101" i="3"/>
  <c r="F101" i="3"/>
  <c r="E101" i="3"/>
  <c r="D101" i="3" s="1"/>
  <c r="G100" i="3"/>
  <c r="F100" i="3"/>
  <c r="E100" i="3"/>
  <c r="D100" i="3" s="1"/>
  <c r="G99" i="3"/>
  <c r="F99" i="3"/>
  <c r="E99" i="3"/>
  <c r="D99" i="3" s="1"/>
  <c r="G98" i="3"/>
  <c r="F98" i="3"/>
  <c r="E98" i="3"/>
  <c r="D98" i="3" s="1"/>
  <c r="G97" i="3"/>
  <c r="F97" i="3"/>
  <c r="E97" i="3"/>
  <c r="D97" i="3" s="1"/>
  <c r="G96" i="3"/>
  <c r="F96" i="3"/>
  <c r="E96" i="3"/>
  <c r="D96" i="3" s="1"/>
  <c r="G95" i="3"/>
  <c r="F95" i="3"/>
  <c r="E95" i="3"/>
  <c r="D95" i="3" s="1"/>
  <c r="G94" i="3"/>
  <c r="F94" i="3"/>
  <c r="E94" i="3"/>
  <c r="D94" i="3" s="1"/>
  <c r="G93" i="3"/>
  <c r="F93" i="3"/>
  <c r="E93" i="3"/>
  <c r="D93" i="3" s="1"/>
  <c r="G92" i="3"/>
  <c r="F92" i="3"/>
  <c r="E92" i="3"/>
  <c r="D92" i="3" s="1"/>
  <c r="G91" i="3"/>
  <c r="F91" i="3"/>
  <c r="E91" i="3"/>
  <c r="D91" i="3" s="1"/>
  <c r="G90" i="3"/>
  <c r="F90" i="3"/>
  <c r="E90" i="3"/>
  <c r="D90" i="3" s="1"/>
  <c r="G89" i="3"/>
  <c r="F89" i="3"/>
  <c r="E89" i="3"/>
  <c r="D89" i="3" s="1"/>
  <c r="G88" i="3"/>
  <c r="F88" i="3"/>
  <c r="E88" i="3"/>
  <c r="D88" i="3" s="1"/>
  <c r="G87" i="3"/>
  <c r="F87" i="3"/>
  <c r="E87" i="3"/>
  <c r="D87" i="3" s="1"/>
  <c r="G86" i="3"/>
  <c r="F86" i="3"/>
  <c r="E86" i="3"/>
  <c r="D86" i="3" s="1"/>
  <c r="G85" i="3"/>
  <c r="F85" i="3"/>
  <c r="E85" i="3"/>
  <c r="D85" i="3" s="1"/>
  <c r="G84" i="3"/>
  <c r="F84" i="3"/>
  <c r="E84" i="3"/>
  <c r="D84" i="3" s="1"/>
  <c r="G83" i="3"/>
  <c r="F83" i="3"/>
  <c r="E83" i="3"/>
  <c r="D83" i="3" s="1"/>
  <c r="G82" i="3"/>
  <c r="F82" i="3"/>
  <c r="E82" i="3"/>
  <c r="D82" i="3" s="1"/>
  <c r="G81" i="3"/>
  <c r="F81" i="3"/>
  <c r="E81" i="3"/>
  <c r="D81" i="3" s="1"/>
  <c r="G80" i="3"/>
  <c r="F80" i="3"/>
  <c r="E80" i="3"/>
  <c r="D80" i="3" s="1"/>
  <c r="G79" i="3"/>
  <c r="F79" i="3"/>
  <c r="E79" i="3"/>
  <c r="D79" i="3" s="1"/>
  <c r="G78" i="3"/>
  <c r="F78" i="3"/>
  <c r="E78" i="3"/>
  <c r="D78" i="3" s="1"/>
  <c r="G77" i="3"/>
  <c r="F77" i="3"/>
  <c r="E77" i="3"/>
  <c r="D77" i="3" s="1"/>
  <c r="G76" i="3"/>
  <c r="F76" i="3"/>
  <c r="E76" i="3"/>
  <c r="D76" i="3" s="1"/>
  <c r="G75" i="3"/>
  <c r="F75" i="3"/>
  <c r="E75" i="3"/>
  <c r="D75" i="3" s="1"/>
  <c r="G74" i="3"/>
  <c r="F74" i="3"/>
  <c r="E74" i="3"/>
  <c r="D74" i="3" s="1"/>
  <c r="G73" i="3"/>
  <c r="F73" i="3"/>
  <c r="E73" i="3"/>
  <c r="D73" i="3" s="1"/>
  <c r="G72" i="3"/>
  <c r="F72" i="3"/>
  <c r="E72" i="3"/>
  <c r="D72" i="3" s="1"/>
  <c r="G71" i="3"/>
  <c r="F71" i="3"/>
  <c r="E71" i="3"/>
  <c r="D71" i="3" s="1"/>
  <c r="G70" i="3"/>
  <c r="F70" i="3"/>
  <c r="E70" i="3"/>
  <c r="D70" i="3" s="1"/>
  <c r="G69" i="3"/>
  <c r="F69" i="3"/>
  <c r="E69" i="3"/>
  <c r="D69" i="3" s="1"/>
  <c r="G68" i="3"/>
  <c r="F68" i="3"/>
  <c r="E68" i="3"/>
  <c r="D68" i="3" s="1"/>
  <c r="G67" i="3"/>
  <c r="F67" i="3"/>
  <c r="E67" i="3"/>
  <c r="D67" i="3" s="1"/>
  <c r="G66" i="3"/>
  <c r="F66" i="3"/>
  <c r="E66" i="3"/>
  <c r="D66" i="3" s="1"/>
  <c r="G65" i="3"/>
  <c r="F65" i="3"/>
  <c r="E65" i="3"/>
  <c r="D65" i="3" s="1"/>
  <c r="G64" i="3"/>
  <c r="F64" i="3"/>
  <c r="E64" i="3"/>
  <c r="D64" i="3" s="1"/>
  <c r="G63" i="3"/>
  <c r="F63" i="3"/>
  <c r="E63" i="3"/>
  <c r="D63" i="3" s="1"/>
  <c r="G62" i="3"/>
  <c r="F62" i="3"/>
  <c r="E62" i="3"/>
  <c r="D62" i="3" s="1"/>
  <c r="G61" i="3"/>
  <c r="F61" i="3"/>
  <c r="E61" i="3"/>
  <c r="D61" i="3" s="1"/>
  <c r="G60" i="3"/>
  <c r="F60" i="3"/>
  <c r="E60" i="3"/>
  <c r="D60" i="3" s="1"/>
  <c r="G59" i="3"/>
  <c r="F59" i="3"/>
  <c r="E59" i="3"/>
  <c r="D59" i="3" s="1"/>
  <c r="G58" i="3"/>
  <c r="F58" i="3"/>
  <c r="E58" i="3"/>
  <c r="D58" i="3" s="1"/>
  <c r="G57" i="3"/>
  <c r="F57" i="3"/>
  <c r="E57" i="3"/>
  <c r="D57" i="3" s="1"/>
  <c r="G56" i="3"/>
  <c r="F56" i="3"/>
  <c r="E56" i="3"/>
  <c r="D56" i="3" s="1"/>
  <c r="G55" i="3"/>
  <c r="F55" i="3"/>
  <c r="E55" i="3"/>
  <c r="D55" i="3" s="1"/>
  <c r="G54" i="3"/>
  <c r="F54" i="3"/>
  <c r="E54" i="3"/>
  <c r="D54" i="3" s="1"/>
  <c r="G53" i="3"/>
  <c r="F53" i="3"/>
  <c r="E53" i="3"/>
  <c r="D53" i="3" s="1"/>
  <c r="G52" i="3"/>
  <c r="F52" i="3"/>
  <c r="H52" i="3" s="1"/>
  <c r="E52" i="3"/>
  <c r="D52" i="3"/>
  <c r="G51" i="3"/>
  <c r="F51" i="3"/>
  <c r="E51" i="3"/>
  <c r="D51" i="3"/>
  <c r="G50" i="3"/>
  <c r="F50" i="3"/>
  <c r="E50" i="3"/>
  <c r="D50" i="3"/>
  <c r="G49" i="3"/>
  <c r="F49" i="3"/>
  <c r="E49" i="3"/>
  <c r="D49" i="3"/>
  <c r="G48" i="3"/>
  <c r="F48" i="3"/>
  <c r="E48" i="3"/>
  <c r="D48" i="3"/>
  <c r="G47" i="3"/>
  <c r="F47" i="3"/>
  <c r="E47" i="3"/>
  <c r="D47" i="3"/>
  <c r="G46" i="3"/>
  <c r="F46" i="3"/>
  <c r="E46" i="3"/>
  <c r="D46" i="3"/>
  <c r="G45" i="3"/>
  <c r="F45" i="3"/>
  <c r="E45" i="3"/>
  <c r="D45" i="3"/>
  <c r="G44" i="3"/>
  <c r="F44" i="3"/>
  <c r="E44" i="3"/>
  <c r="D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9" i="3"/>
  <c r="F39" i="3"/>
  <c r="E39" i="3"/>
  <c r="D39" i="3"/>
  <c r="G38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H9" i="3" s="1"/>
  <c r="G333" i="2"/>
  <c r="F333" i="2"/>
  <c r="E333" i="2"/>
  <c r="D333" i="2"/>
  <c r="G332" i="2"/>
  <c r="F332" i="2"/>
  <c r="E332" i="2"/>
  <c r="D332" i="2"/>
  <c r="G331" i="2"/>
  <c r="F331" i="2"/>
  <c r="E331" i="2"/>
  <c r="D331" i="2" s="1"/>
  <c r="G330" i="2"/>
  <c r="F330" i="2"/>
  <c r="E330" i="2"/>
  <c r="D330" i="2" s="1"/>
  <c r="G329" i="2"/>
  <c r="F329" i="2"/>
  <c r="E329" i="2"/>
  <c r="D329" i="2" s="1"/>
  <c r="G328" i="2"/>
  <c r="F328" i="2"/>
  <c r="E328" i="2"/>
  <c r="D328" i="2" s="1"/>
  <c r="G327" i="2"/>
  <c r="F327" i="2"/>
  <c r="E327" i="2"/>
  <c r="D327" i="2" s="1"/>
  <c r="G326" i="2"/>
  <c r="F326" i="2"/>
  <c r="E326" i="2"/>
  <c r="D326" i="2" s="1"/>
  <c r="G325" i="2"/>
  <c r="F325" i="2"/>
  <c r="E325" i="2"/>
  <c r="D325" i="2" s="1"/>
  <c r="G324" i="2"/>
  <c r="F324" i="2"/>
  <c r="E324" i="2"/>
  <c r="D324" i="2" s="1"/>
  <c r="G323" i="2"/>
  <c r="F323" i="2"/>
  <c r="E323" i="2"/>
  <c r="D323" i="2" s="1"/>
  <c r="G322" i="2"/>
  <c r="F322" i="2"/>
  <c r="E322" i="2"/>
  <c r="D322" i="2" s="1"/>
  <c r="G321" i="2"/>
  <c r="F321" i="2"/>
  <c r="E321" i="2"/>
  <c r="D321" i="2" s="1"/>
  <c r="G320" i="2"/>
  <c r="F320" i="2"/>
  <c r="E320" i="2"/>
  <c r="D320" i="2" s="1"/>
  <c r="G319" i="2"/>
  <c r="F319" i="2"/>
  <c r="E319" i="2"/>
  <c r="D319" i="2" s="1"/>
  <c r="G318" i="2"/>
  <c r="F318" i="2"/>
  <c r="E318" i="2"/>
  <c r="D318" i="2" s="1"/>
  <c r="G317" i="2"/>
  <c r="F317" i="2"/>
  <c r="E317" i="2"/>
  <c r="D317" i="2" s="1"/>
  <c r="G316" i="2"/>
  <c r="F316" i="2"/>
  <c r="E316" i="2"/>
  <c r="D316" i="2" s="1"/>
  <c r="G315" i="2"/>
  <c r="F315" i="2"/>
  <c r="E315" i="2"/>
  <c r="D315" i="2" s="1"/>
  <c r="G314" i="2"/>
  <c r="F314" i="2"/>
  <c r="E314" i="2"/>
  <c r="D314" i="2" s="1"/>
  <c r="G313" i="2"/>
  <c r="F313" i="2"/>
  <c r="E313" i="2"/>
  <c r="D313" i="2" s="1"/>
  <c r="G312" i="2"/>
  <c r="F312" i="2"/>
  <c r="E312" i="2"/>
  <c r="D312" i="2" s="1"/>
  <c r="G311" i="2"/>
  <c r="F311" i="2"/>
  <c r="E311" i="2"/>
  <c r="D311" i="2" s="1"/>
  <c r="G310" i="2"/>
  <c r="F310" i="2"/>
  <c r="E310" i="2"/>
  <c r="D310" i="2" s="1"/>
  <c r="G309" i="2"/>
  <c r="F309" i="2"/>
  <c r="E309" i="2"/>
  <c r="D309" i="2" s="1"/>
  <c r="G308" i="2"/>
  <c r="F308" i="2"/>
  <c r="E308" i="2"/>
  <c r="D308" i="2" s="1"/>
  <c r="G307" i="2"/>
  <c r="F307" i="2"/>
  <c r="E307" i="2"/>
  <c r="D307" i="2" s="1"/>
  <c r="G306" i="2"/>
  <c r="F306" i="2"/>
  <c r="E306" i="2"/>
  <c r="D306" i="2" s="1"/>
  <c r="G305" i="2"/>
  <c r="F305" i="2"/>
  <c r="E305" i="2"/>
  <c r="D305" i="2" s="1"/>
  <c r="G304" i="2"/>
  <c r="F304" i="2"/>
  <c r="E304" i="2"/>
  <c r="D304" i="2" s="1"/>
  <c r="G303" i="2"/>
  <c r="F303" i="2"/>
  <c r="E303" i="2"/>
  <c r="D303" i="2" s="1"/>
  <c r="G302" i="2"/>
  <c r="F302" i="2"/>
  <c r="E302" i="2"/>
  <c r="D302" i="2" s="1"/>
  <c r="G301" i="2"/>
  <c r="F301" i="2"/>
  <c r="E301" i="2"/>
  <c r="D301" i="2" s="1"/>
  <c r="G300" i="2"/>
  <c r="F300" i="2"/>
  <c r="E300" i="2"/>
  <c r="D300" i="2" s="1"/>
  <c r="G299" i="2"/>
  <c r="F299" i="2"/>
  <c r="E299" i="2"/>
  <c r="D299" i="2" s="1"/>
  <c r="G298" i="2"/>
  <c r="F298" i="2"/>
  <c r="E298" i="2"/>
  <c r="D298" i="2" s="1"/>
  <c r="G297" i="2"/>
  <c r="F297" i="2"/>
  <c r="E297" i="2"/>
  <c r="D297" i="2" s="1"/>
  <c r="G296" i="2"/>
  <c r="F296" i="2"/>
  <c r="E296" i="2"/>
  <c r="D296" i="2" s="1"/>
  <c r="G295" i="2"/>
  <c r="F295" i="2"/>
  <c r="E295" i="2"/>
  <c r="D295" i="2" s="1"/>
  <c r="G294" i="2"/>
  <c r="F294" i="2"/>
  <c r="E294" i="2"/>
  <c r="D294" i="2" s="1"/>
  <c r="G293" i="2"/>
  <c r="F293" i="2"/>
  <c r="E293" i="2"/>
  <c r="D293" i="2" s="1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 s="1"/>
  <c r="G242" i="2"/>
  <c r="F242" i="2"/>
  <c r="E242" i="2"/>
  <c r="D242" i="2" s="1"/>
  <c r="G241" i="2"/>
  <c r="F241" i="2"/>
  <c r="E241" i="2"/>
  <c r="D241" i="2" s="1"/>
  <c r="G240" i="2"/>
  <c r="F240" i="2"/>
  <c r="E240" i="2"/>
  <c r="D240" i="2" s="1"/>
  <c r="G239" i="2"/>
  <c r="F239" i="2"/>
  <c r="E239" i="2"/>
  <c r="D239" i="2" s="1"/>
  <c r="G238" i="2"/>
  <c r="F238" i="2"/>
  <c r="E238" i="2"/>
  <c r="D238" i="2" s="1"/>
  <c r="G237" i="2"/>
  <c r="F237" i="2"/>
  <c r="E237" i="2"/>
  <c r="D237" i="2" s="1"/>
  <c r="G236" i="2"/>
  <c r="F236" i="2"/>
  <c r="E236" i="2"/>
  <c r="D236" i="2" s="1"/>
  <c r="G235" i="2"/>
  <c r="F235" i="2"/>
  <c r="E235" i="2"/>
  <c r="D235" i="2" s="1"/>
  <c r="G234" i="2"/>
  <c r="F234" i="2"/>
  <c r="E234" i="2"/>
  <c r="D234" i="2" s="1"/>
  <c r="G233" i="2"/>
  <c r="F233" i="2"/>
  <c r="E233" i="2"/>
  <c r="D233" i="2" s="1"/>
  <c r="G232" i="2"/>
  <c r="F232" i="2"/>
  <c r="E232" i="2"/>
  <c r="D232" i="2" s="1"/>
  <c r="G231" i="2"/>
  <c r="F231" i="2"/>
  <c r="E231" i="2"/>
  <c r="D231" i="2" s="1"/>
  <c r="G230" i="2"/>
  <c r="F230" i="2"/>
  <c r="E230" i="2"/>
  <c r="D230" i="2" s="1"/>
  <c r="G229" i="2"/>
  <c r="F229" i="2"/>
  <c r="E229" i="2"/>
  <c r="D229" i="2" s="1"/>
  <c r="G228" i="2"/>
  <c r="F228" i="2"/>
  <c r="E228" i="2"/>
  <c r="D228" i="2" s="1"/>
  <c r="G227" i="2"/>
  <c r="F227" i="2"/>
  <c r="E227" i="2"/>
  <c r="D227" i="2" s="1"/>
  <c r="G226" i="2"/>
  <c r="F226" i="2"/>
  <c r="E226" i="2"/>
  <c r="D226" i="2" s="1"/>
  <c r="G225" i="2"/>
  <c r="F225" i="2"/>
  <c r="E225" i="2"/>
  <c r="D225" i="2" s="1"/>
  <c r="G224" i="2"/>
  <c r="F224" i="2"/>
  <c r="E224" i="2"/>
  <c r="D224" i="2" s="1"/>
  <c r="G223" i="2"/>
  <c r="F223" i="2"/>
  <c r="E223" i="2"/>
  <c r="D223" i="2" s="1"/>
  <c r="G222" i="2"/>
  <c r="F222" i="2"/>
  <c r="E222" i="2"/>
  <c r="D222" i="2" s="1"/>
  <c r="G221" i="2"/>
  <c r="F221" i="2"/>
  <c r="E221" i="2"/>
  <c r="D221" i="2" s="1"/>
  <c r="G220" i="2"/>
  <c r="F220" i="2"/>
  <c r="E220" i="2"/>
  <c r="D220" i="2" s="1"/>
  <c r="G219" i="2"/>
  <c r="F219" i="2"/>
  <c r="E219" i="2"/>
  <c r="D219" i="2" s="1"/>
  <c r="G218" i="2"/>
  <c r="F218" i="2"/>
  <c r="E218" i="2"/>
  <c r="D218" i="2" s="1"/>
  <c r="G217" i="2"/>
  <c r="F217" i="2"/>
  <c r="E217" i="2"/>
  <c r="D217" i="2" s="1"/>
  <c r="G216" i="2"/>
  <c r="F216" i="2"/>
  <c r="E216" i="2"/>
  <c r="D216" i="2" s="1"/>
  <c r="G215" i="2"/>
  <c r="F215" i="2"/>
  <c r="E215" i="2"/>
  <c r="D215" i="2" s="1"/>
  <c r="G214" i="2"/>
  <c r="F214" i="2"/>
  <c r="E214" i="2"/>
  <c r="D214" i="2" s="1"/>
  <c r="G213" i="2"/>
  <c r="F213" i="2"/>
  <c r="E213" i="2"/>
  <c r="D213" i="2" s="1"/>
  <c r="G212" i="2"/>
  <c r="F212" i="2"/>
  <c r="E212" i="2"/>
  <c r="D212" i="2" s="1"/>
  <c r="G211" i="2"/>
  <c r="F211" i="2"/>
  <c r="E211" i="2"/>
  <c r="D211" i="2" s="1"/>
  <c r="G210" i="2"/>
  <c r="F210" i="2"/>
  <c r="E210" i="2"/>
  <c r="D210" i="2" s="1"/>
  <c r="G209" i="2"/>
  <c r="F209" i="2"/>
  <c r="E209" i="2"/>
  <c r="D209" i="2" s="1"/>
  <c r="G208" i="2"/>
  <c r="F208" i="2"/>
  <c r="E208" i="2"/>
  <c r="D208" i="2" s="1"/>
  <c r="G207" i="2"/>
  <c r="F207" i="2"/>
  <c r="E207" i="2"/>
  <c r="D207" i="2" s="1"/>
  <c r="G206" i="2"/>
  <c r="F206" i="2"/>
  <c r="E206" i="2"/>
  <c r="D206" i="2" s="1"/>
  <c r="G205" i="2"/>
  <c r="F205" i="2"/>
  <c r="E205" i="2"/>
  <c r="D205" i="2" s="1"/>
  <c r="G204" i="2"/>
  <c r="F204" i="2"/>
  <c r="E204" i="2"/>
  <c r="D204" i="2" s="1"/>
  <c r="G203" i="2"/>
  <c r="F203" i="2"/>
  <c r="E203" i="2"/>
  <c r="D203" i="2" s="1"/>
  <c r="G202" i="2"/>
  <c r="F202" i="2"/>
  <c r="E202" i="2"/>
  <c r="D202" i="2" s="1"/>
  <c r="G201" i="2"/>
  <c r="F201" i="2"/>
  <c r="E201" i="2"/>
  <c r="D201" i="2" s="1"/>
  <c r="G200" i="2"/>
  <c r="F200" i="2"/>
  <c r="E200" i="2"/>
  <c r="D200" i="2" s="1"/>
  <c r="G199" i="2"/>
  <c r="F199" i="2"/>
  <c r="E199" i="2"/>
  <c r="D199" i="2" s="1"/>
  <c r="G198" i="2"/>
  <c r="F198" i="2"/>
  <c r="E198" i="2"/>
  <c r="D198" i="2" s="1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 s="1"/>
  <c r="G177" i="2"/>
  <c r="F177" i="2"/>
  <c r="E177" i="2"/>
  <c r="D177" i="2" s="1"/>
  <c r="G176" i="2"/>
  <c r="F176" i="2"/>
  <c r="E176" i="2"/>
  <c r="D176" i="2" s="1"/>
  <c r="G175" i="2"/>
  <c r="F175" i="2"/>
  <c r="E175" i="2"/>
  <c r="D175" i="2" s="1"/>
  <c r="G174" i="2"/>
  <c r="F174" i="2"/>
  <c r="E174" i="2"/>
  <c r="D174" i="2" s="1"/>
  <c r="G173" i="2"/>
  <c r="F173" i="2"/>
  <c r="E173" i="2"/>
  <c r="D173" i="2" s="1"/>
  <c r="G172" i="2"/>
  <c r="F172" i="2"/>
  <c r="E172" i="2"/>
  <c r="D172" i="2" s="1"/>
  <c r="G171" i="2"/>
  <c r="F171" i="2"/>
  <c r="E171" i="2"/>
  <c r="D171" i="2" s="1"/>
  <c r="G170" i="2"/>
  <c r="F170" i="2"/>
  <c r="E170" i="2"/>
  <c r="D170" i="2" s="1"/>
  <c r="G169" i="2"/>
  <c r="F169" i="2"/>
  <c r="E169" i="2"/>
  <c r="D169" i="2" s="1"/>
  <c r="G168" i="2"/>
  <c r="F168" i="2"/>
  <c r="E168" i="2"/>
  <c r="D168" i="2" s="1"/>
  <c r="G167" i="2"/>
  <c r="F167" i="2"/>
  <c r="E167" i="2"/>
  <c r="D167" i="2" s="1"/>
  <c r="G166" i="2"/>
  <c r="F166" i="2"/>
  <c r="E166" i="2"/>
  <c r="D166" i="2" s="1"/>
  <c r="G165" i="2"/>
  <c r="F165" i="2"/>
  <c r="E165" i="2"/>
  <c r="D165" i="2" s="1"/>
  <c r="G164" i="2"/>
  <c r="F164" i="2"/>
  <c r="E164" i="2"/>
  <c r="D164" i="2" s="1"/>
  <c r="G163" i="2"/>
  <c r="F163" i="2"/>
  <c r="E163" i="2"/>
  <c r="D163" i="2" s="1"/>
  <c r="G162" i="2"/>
  <c r="F162" i="2"/>
  <c r="E162" i="2"/>
  <c r="D162" i="2" s="1"/>
  <c r="G161" i="2"/>
  <c r="F161" i="2"/>
  <c r="E161" i="2"/>
  <c r="D161" i="2" s="1"/>
  <c r="G160" i="2"/>
  <c r="F160" i="2"/>
  <c r="E160" i="2"/>
  <c r="D160" i="2" s="1"/>
  <c r="G159" i="2"/>
  <c r="F159" i="2"/>
  <c r="E159" i="2"/>
  <c r="D159" i="2" s="1"/>
  <c r="G158" i="2"/>
  <c r="F158" i="2"/>
  <c r="E158" i="2"/>
  <c r="D158" i="2" s="1"/>
  <c r="G157" i="2"/>
  <c r="F157" i="2"/>
  <c r="E157" i="2"/>
  <c r="D157" i="2" s="1"/>
  <c r="G156" i="2"/>
  <c r="F156" i="2"/>
  <c r="E156" i="2"/>
  <c r="D156" i="2" s="1"/>
  <c r="G155" i="2"/>
  <c r="F155" i="2"/>
  <c r="E155" i="2"/>
  <c r="D155" i="2" s="1"/>
  <c r="G154" i="2"/>
  <c r="F154" i="2"/>
  <c r="E154" i="2"/>
  <c r="D154" i="2" s="1"/>
  <c r="G153" i="2"/>
  <c r="F153" i="2"/>
  <c r="E153" i="2"/>
  <c r="D153" i="2" s="1"/>
  <c r="G152" i="2"/>
  <c r="F152" i="2"/>
  <c r="E152" i="2"/>
  <c r="D152" i="2" s="1"/>
  <c r="G151" i="2"/>
  <c r="F151" i="2"/>
  <c r="E151" i="2"/>
  <c r="D151" i="2" s="1"/>
  <c r="G150" i="2"/>
  <c r="F150" i="2"/>
  <c r="E150" i="2"/>
  <c r="D150" i="2" s="1"/>
  <c r="G149" i="2"/>
  <c r="F149" i="2"/>
  <c r="E149" i="2"/>
  <c r="D149" i="2" s="1"/>
  <c r="G148" i="2"/>
  <c r="F148" i="2"/>
  <c r="E148" i="2"/>
  <c r="D148" i="2" s="1"/>
  <c r="G147" i="2"/>
  <c r="F147" i="2"/>
  <c r="E147" i="2"/>
  <c r="D147" i="2" s="1"/>
  <c r="G146" i="2"/>
  <c r="F146" i="2"/>
  <c r="E146" i="2"/>
  <c r="D146" i="2" s="1"/>
  <c r="G145" i="2"/>
  <c r="F145" i="2"/>
  <c r="E145" i="2"/>
  <c r="D145" i="2" s="1"/>
  <c r="G144" i="2"/>
  <c r="F144" i="2"/>
  <c r="E144" i="2"/>
  <c r="D144" i="2" s="1"/>
  <c r="G143" i="2"/>
  <c r="F143" i="2"/>
  <c r="E143" i="2"/>
  <c r="D143" i="2" s="1"/>
  <c r="G142" i="2"/>
  <c r="F142" i="2"/>
  <c r="E142" i="2"/>
  <c r="D142" i="2" s="1"/>
  <c r="G141" i="2"/>
  <c r="F141" i="2"/>
  <c r="E141" i="2"/>
  <c r="D141" i="2" s="1"/>
  <c r="G140" i="2"/>
  <c r="F140" i="2"/>
  <c r="E140" i="2"/>
  <c r="D140" i="2" s="1"/>
  <c r="G139" i="2"/>
  <c r="F139" i="2"/>
  <c r="E139" i="2"/>
  <c r="D139" i="2" s="1"/>
  <c r="G138" i="2"/>
  <c r="F138" i="2"/>
  <c r="E138" i="2"/>
  <c r="D138" i="2" s="1"/>
  <c r="G137" i="2"/>
  <c r="F137" i="2"/>
  <c r="E137" i="2"/>
  <c r="D137" i="2" s="1"/>
  <c r="G136" i="2"/>
  <c r="F136" i="2"/>
  <c r="E136" i="2"/>
  <c r="D136" i="2" s="1"/>
  <c r="G135" i="2"/>
  <c r="F135" i="2"/>
  <c r="E135" i="2"/>
  <c r="D135" i="2" s="1"/>
  <c r="G134" i="2"/>
  <c r="F134" i="2"/>
  <c r="E134" i="2"/>
  <c r="D134" i="2" s="1"/>
  <c r="G133" i="2"/>
  <c r="F133" i="2"/>
  <c r="E133" i="2"/>
  <c r="D133" i="2" s="1"/>
  <c r="G132" i="2"/>
  <c r="F132" i="2"/>
  <c r="E132" i="2"/>
  <c r="D132" i="2" s="1"/>
  <c r="G131" i="2"/>
  <c r="F131" i="2"/>
  <c r="E131" i="2"/>
  <c r="D131" i="2" s="1"/>
  <c r="G130" i="2"/>
  <c r="F130" i="2"/>
  <c r="E130" i="2"/>
  <c r="D130" i="2" s="1"/>
  <c r="G129" i="2"/>
  <c r="F129" i="2"/>
  <c r="E129" i="2"/>
  <c r="D129" i="2" s="1"/>
  <c r="G128" i="2"/>
  <c r="F128" i="2"/>
  <c r="E128" i="2"/>
  <c r="D128" i="2" s="1"/>
  <c r="G127" i="2"/>
  <c r="F127" i="2"/>
  <c r="E127" i="2"/>
  <c r="D127" i="2" s="1"/>
  <c r="G126" i="2"/>
  <c r="F126" i="2"/>
  <c r="E126" i="2"/>
  <c r="D126" i="2" s="1"/>
  <c r="G125" i="2"/>
  <c r="F125" i="2"/>
  <c r="E125" i="2"/>
  <c r="D125" i="2" s="1"/>
  <c r="G124" i="2"/>
  <c r="F124" i="2"/>
  <c r="E124" i="2"/>
  <c r="D124" i="2" s="1"/>
  <c r="G123" i="2"/>
  <c r="F123" i="2"/>
  <c r="E123" i="2"/>
  <c r="D123" i="2" s="1"/>
  <c r="G122" i="2"/>
  <c r="F122" i="2"/>
  <c r="E122" i="2"/>
  <c r="D122" i="2" s="1"/>
  <c r="G121" i="2"/>
  <c r="F121" i="2"/>
  <c r="E121" i="2"/>
  <c r="D121" i="2" s="1"/>
  <c r="G120" i="2"/>
  <c r="F120" i="2"/>
  <c r="E120" i="2"/>
  <c r="D120" i="2" s="1"/>
  <c r="G119" i="2"/>
  <c r="F119" i="2"/>
  <c r="E119" i="2"/>
  <c r="D119" i="2" s="1"/>
  <c r="G118" i="2"/>
  <c r="F118" i="2"/>
  <c r="E118" i="2"/>
  <c r="D118" i="2" s="1"/>
  <c r="G117" i="2"/>
  <c r="F117" i="2"/>
  <c r="E117" i="2"/>
  <c r="D117" i="2" s="1"/>
  <c r="G116" i="2"/>
  <c r="F116" i="2"/>
  <c r="E116" i="2"/>
  <c r="D116" i="2" s="1"/>
  <c r="G115" i="2"/>
  <c r="F115" i="2"/>
  <c r="E115" i="2"/>
  <c r="D115" i="2" s="1"/>
  <c r="G114" i="2"/>
  <c r="F114" i="2"/>
  <c r="E114" i="2"/>
  <c r="D114" i="2" s="1"/>
  <c r="G113" i="2"/>
  <c r="F113" i="2"/>
  <c r="E113" i="2"/>
  <c r="D113" i="2" s="1"/>
  <c r="G112" i="2"/>
  <c r="F112" i="2"/>
  <c r="E112" i="2"/>
  <c r="D112" i="2" s="1"/>
  <c r="G111" i="2"/>
  <c r="F111" i="2"/>
  <c r="E111" i="2"/>
  <c r="D111" i="2" s="1"/>
  <c r="G110" i="2"/>
  <c r="F110" i="2"/>
  <c r="E110" i="2"/>
  <c r="D110" i="2" s="1"/>
  <c r="G109" i="2"/>
  <c r="F109" i="2"/>
  <c r="E109" i="2"/>
  <c r="D109" i="2" s="1"/>
  <c r="G108" i="2"/>
  <c r="F108" i="2"/>
  <c r="E108" i="2"/>
  <c r="D108" i="2" s="1"/>
  <c r="G107" i="2"/>
  <c r="F107" i="2"/>
  <c r="E107" i="2"/>
  <c r="D107" i="2" s="1"/>
  <c r="G106" i="2"/>
  <c r="F106" i="2"/>
  <c r="E106" i="2"/>
  <c r="D106" i="2" s="1"/>
  <c r="G105" i="2"/>
  <c r="F105" i="2"/>
  <c r="E105" i="2"/>
  <c r="D105" i="2" s="1"/>
  <c r="G104" i="2"/>
  <c r="F104" i="2"/>
  <c r="E104" i="2"/>
  <c r="D104" i="2" s="1"/>
  <c r="G103" i="2"/>
  <c r="F103" i="2"/>
  <c r="E103" i="2"/>
  <c r="D103" i="2" s="1"/>
  <c r="G102" i="2"/>
  <c r="F102" i="2"/>
  <c r="E102" i="2"/>
  <c r="D102" i="2" s="1"/>
  <c r="G101" i="2"/>
  <c r="F101" i="2"/>
  <c r="E101" i="2"/>
  <c r="D101" i="2" s="1"/>
  <c r="G100" i="2"/>
  <c r="F100" i="2"/>
  <c r="E100" i="2"/>
  <c r="D100" i="2" s="1"/>
  <c r="G99" i="2"/>
  <c r="F99" i="2"/>
  <c r="E99" i="2"/>
  <c r="D99" i="2" s="1"/>
  <c r="G98" i="2"/>
  <c r="F98" i="2"/>
  <c r="E98" i="2"/>
  <c r="D98" i="2" s="1"/>
  <c r="G97" i="2"/>
  <c r="F97" i="2"/>
  <c r="E97" i="2"/>
  <c r="D97" i="2" s="1"/>
  <c r="G96" i="2"/>
  <c r="F96" i="2"/>
  <c r="E96" i="2"/>
  <c r="D96" i="2" s="1"/>
  <c r="G95" i="2"/>
  <c r="F95" i="2"/>
  <c r="E95" i="2"/>
  <c r="D95" i="2" s="1"/>
  <c r="G94" i="2"/>
  <c r="F94" i="2"/>
  <c r="E94" i="2"/>
  <c r="D94" i="2" s="1"/>
  <c r="G93" i="2"/>
  <c r="F93" i="2"/>
  <c r="E93" i="2"/>
  <c r="D93" i="2" s="1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 s="1"/>
  <c r="G88" i="2"/>
  <c r="F88" i="2"/>
  <c r="E88" i="2"/>
  <c r="D88" i="2" s="1"/>
  <c r="G87" i="2"/>
  <c r="F87" i="2"/>
  <c r="E87" i="2"/>
  <c r="D87" i="2" s="1"/>
  <c r="G86" i="2"/>
  <c r="F86" i="2"/>
  <c r="E86" i="2"/>
  <c r="D86" i="2" s="1"/>
  <c r="G85" i="2"/>
  <c r="F85" i="2"/>
  <c r="E85" i="2"/>
  <c r="D85" i="2" s="1"/>
  <c r="G84" i="2"/>
  <c r="F84" i="2"/>
  <c r="E84" i="2"/>
  <c r="D84" i="2" s="1"/>
  <c r="G83" i="2"/>
  <c r="F83" i="2"/>
  <c r="E83" i="2"/>
  <c r="D83" i="2" s="1"/>
  <c r="G82" i="2"/>
  <c r="F82" i="2"/>
  <c r="E82" i="2"/>
  <c r="D82" i="2" s="1"/>
  <c r="G81" i="2"/>
  <c r="F81" i="2"/>
  <c r="E81" i="2"/>
  <c r="D81" i="2" s="1"/>
  <c r="G80" i="2"/>
  <c r="F80" i="2"/>
  <c r="E80" i="2"/>
  <c r="D80" i="2" s="1"/>
  <c r="G79" i="2"/>
  <c r="F79" i="2"/>
  <c r="E79" i="2"/>
  <c r="D79" i="2" s="1"/>
  <c r="G78" i="2"/>
  <c r="F78" i="2"/>
  <c r="E78" i="2"/>
  <c r="D78" i="2" s="1"/>
  <c r="G77" i="2"/>
  <c r="F77" i="2"/>
  <c r="E77" i="2"/>
  <c r="D77" i="2" s="1"/>
  <c r="G76" i="2"/>
  <c r="F76" i="2"/>
  <c r="E76" i="2"/>
  <c r="D76" i="2" s="1"/>
  <c r="G75" i="2"/>
  <c r="F75" i="2"/>
  <c r="E75" i="2"/>
  <c r="D75" i="2" s="1"/>
  <c r="G74" i="2"/>
  <c r="F74" i="2"/>
  <c r="E74" i="2"/>
  <c r="D74" i="2" s="1"/>
  <c r="G73" i="2"/>
  <c r="F73" i="2"/>
  <c r="E73" i="2"/>
  <c r="D73" i="2" s="1"/>
  <c r="G72" i="2"/>
  <c r="F72" i="2"/>
  <c r="E72" i="2"/>
  <c r="D72" i="2" s="1"/>
  <c r="G71" i="2"/>
  <c r="F71" i="2"/>
  <c r="E71" i="2"/>
  <c r="D71" i="2" s="1"/>
  <c r="G70" i="2"/>
  <c r="F70" i="2"/>
  <c r="E70" i="2"/>
  <c r="D70" i="2" s="1"/>
  <c r="G69" i="2"/>
  <c r="F69" i="2"/>
  <c r="E69" i="2"/>
  <c r="D69" i="2" s="1"/>
  <c r="G68" i="2"/>
  <c r="F68" i="2"/>
  <c r="E68" i="2"/>
  <c r="D68" i="2" s="1"/>
  <c r="G67" i="2"/>
  <c r="F67" i="2"/>
  <c r="E67" i="2"/>
  <c r="D67" i="2" s="1"/>
  <c r="G66" i="2"/>
  <c r="F66" i="2"/>
  <c r="E66" i="2"/>
  <c r="D66" i="2" s="1"/>
  <c r="G65" i="2"/>
  <c r="F65" i="2"/>
  <c r="E65" i="2"/>
  <c r="D65" i="2" s="1"/>
  <c r="G64" i="2"/>
  <c r="F64" i="2"/>
  <c r="E64" i="2"/>
  <c r="D64" i="2" s="1"/>
  <c r="G63" i="2"/>
  <c r="F63" i="2"/>
  <c r="E63" i="2"/>
  <c r="D63" i="2" s="1"/>
  <c r="G62" i="2"/>
  <c r="F62" i="2"/>
  <c r="E62" i="2"/>
  <c r="D62" i="2" s="1"/>
  <c r="G61" i="2"/>
  <c r="F61" i="2"/>
  <c r="E61" i="2"/>
  <c r="D61" i="2" s="1"/>
  <c r="G60" i="2"/>
  <c r="F60" i="2"/>
  <c r="E60" i="2"/>
  <c r="D60" i="2" s="1"/>
  <c r="G59" i="2"/>
  <c r="F59" i="2"/>
  <c r="E59" i="2"/>
  <c r="D59" i="2" s="1"/>
  <c r="G58" i="2"/>
  <c r="F58" i="2"/>
  <c r="E58" i="2"/>
  <c r="D58" i="2" s="1"/>
  <c r="G57" i="2"/>
  <c r="F57" i="2"/>
  <c r="E57" i="2"/>
  <c r="D57" i="2" s="1"/>
  <c r="G56" i="2"/>
  <c r="F56" i="2"/>
  <c r="E56" i="2"/>
  <c r="D56" i="2" s="1"/>
  <c r="G55" i="2"/>
  <c r="F55" i="2"/>
  <c r="E55" i="2"/>
  <c r="D55" i="2" s="1"/>
  <c r="G54" i="2"/>
  <c r="F54" i="2"/>
  <c r="E54" i="2"/>
  <c r="D54" i="2" s="1"/>
  <c r="G53" i="2"/>
  <c r="F53" i="2"/>
  <c r="E53" i="2"/>
  <c r="D53" i="2" s="1"/>
  <c r="G52" i="2"/>
  <c r="F52" i="2"/>
  <c r="H52" i="2" s="1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H9" i="2" s="1"/>
  <c r="D369" i="1"/>
  <c r="D368" i="1"/>
  <c r="D367" i="1"/>
  <c r="D366" i="1"/>
  <c r="D365" i="1"/>
  <c r="D364" i="1"/>
  <c r="D363" i="1"/>
  <c r="D362" i="1"/>
  <c r="D360" i="1"/>
  <c r="D359" i="1"/>
  <c r="G358" i="1"/>
  <c r="D358" i="1" s="1"/>
  <c r="G357" i="1"/>
  <c r="F357" i="1"/>
  <c r="E357" i="1"/>
  <c r="D357" i="1"/>
  <c r="D356" i="1"/>
  <c r="D355" i="1"/>
  <c r="D354" i="1"/>
  <c r="D353" i="1"/>
  <c r="D352" i="1"/>
  <c r="D351" i="1"/>
  <c r="F350" i="1"/>
  <c r="D350" i="1"/>
  <c r="D349" i="1"/>
  <c r="D348" i="1"/>
  <c r="D347" i="1"/>
  <c r="D346" i="1"/>
  <c r="D345" i="1"/>
  <c r="E344" i="1"/>
  <c r="D344" i="1" s="1"/>
  <c r="D343" i="1"/>
  <c r="D342" i="1"/>
  <c r="E341" i="1"/>
  <c r="D341" i="1" s="1"/>
  <c r="D340" i="1"/>
  <c r="D338" i="1"/>
  <c r="D337" i="1"/>
  <c r="D336" i="1"/>
  <c r="D335" i="1"/>
  <c r="D334" i="1"/>
  <c r="E333" i="1"/>
  <c r="D333" i="1" s="1"/>
  <c r="D332" i="1"/>
  <c r="D331" i="1"/>
  <c r="D330" i="1"/>
  <c r="D329" i="1"/>
  <c r="D328" i="1"/>
  <c r="E327" i="1"/>
  <c r="D327" i="1"/>
  <c r="G326" i="1"/>
  <c r="F326" i="1"/>
  <c r="E326" i="1"/>
  <c r="D326" i="1"/>
  <c r="D325" i="1"/>
  <c r="G324" i="1"/>
  <c r="F324" i="1"/>
  <c r="D323" i="1"/>
  <c r="D322" i="1"/>
  <c r="D321" i="1"/>
  <c r="D320" i="1"/>
  <c r="D319" i="1"/>
  <c r="D318" i="1"/>
  <c r="D317" i="1"/>
  <c r="D316" i="1"/>
  <c r="D315" i="1"/>
  <c r="D314" i="1"/>
  <c r="G313" i="1"/>
  <c r="D313" i="1"/>
  <c r="G312" i="1"/>
  <c r="D312" i="1"/>
  <c r="D311" i="1"/>
  <c r="G310" i="1"/>
  <c r="D310" i="1" s="1"/>
  <c r="D309" i="1"/>
  <c r="D308" i="1"/>
  <c r="D307" i="1"/>
  <c r="D306" i="1"/>
  <c r="D305" i="1"/>
  <c r="F304" i="1"/>
  <c r="D304" i="1"/>
  <c r="D303" i="1"/>
  <c r="F302" i="1"/>
  <c r="D302" i="1" s="1"/>
  <c r="D301" i="1"/>
  <c r="D300" i="1"/>
  <c r="D299" i="1"/>
  <c r="D298" i="1"/>
  <c r="D297" i="1"/>
  <c r="F296" i="1"/>
  <c r="D296" i="1"/>
  <c r="D295" i="1"/>
  <c r="D294" i="1"/>
  <c r="D293" i="1"/>
  <c r="D292" i="1"/>
  <c r="D291" i="1"/>
  <c r="D290" i="1"/>
  <c r="D289" i="1"/>
  <c r="F288" i="1"/>
  <c r="D288" i="1" s="1"/>
  <c r="D287" i="1"/>
  <c r="D286" i="1"/>
  <c r="D285" i="1"/>
  <c r="F284" i="1"/>
  <c r="D284" i="1"/>
  <c r="D283" i="1"/>
  <c r="F282" i="1"/>
  <c r="D282" i="1" s="1"/>
  <c r="D281" i="1"/>
  <c r="D280" i="1"/>
  <c r="D279" i="1"/>
  <c r="D278" i="1"/>
  <c r="D277" i="1"/>
  <c r="F276" i="1"/>
  <c r="D276" i="1"/>
  <c r="F275" i="1"/>
  <c r="D275" i="1"/>
  <c r="D274" i="1"/>
  <c r="D273" i="1"/>
  <c r="D272" i="1"/>
  <c r="F271" i="1"/>
  <c r="D271" i="1" s="1"/>
  <c r="D270" i="1"/>
  <c r="D268" i="1"/>
  <c r="D266" i="1"/>
  <c r="D265" i="1"/>
  <c r="G264" i="1"/>
  <c r="D264" i="1" s="1"/>
  <c r="D263" i="1"/>
  <c r="D262" i="1"/>
  <c r="G261" i="1"/>
  <c r="D261" i="1" s="1"/>
  <c r="D260" i="1"/>
  <c r="D259" i="1"/>
  <c r="D258" i="1"/>
  <c r="G257" i="1"/>
  <c r="D257" i="1"/>
  <c r="D256" i="1"/>
  <c r="D255" i="1"/>
  <c r="D254" i="1"/>
  <c r="D253" i="1"/>
  <c r="G252" i="1"/>
  <c r="D252" i="1"/>
  <c r="D251" i="1"/>
  <c r="G250" i="1"/>
  <c r="D250" i="1" s="1"/>
  <c r="D249" i="1"/>
  <c r="D248" i="1"/>
  <c r="D247" i="1"/>
  <c r="D246" i="1"/>
  <c r="D245" i="1"/>
  <c r="D244" i="1"/>
  <c r="D243" i="1"/>
  <c r="D242" i="1"/>
  <c r="D241" i="1"/>
  <c r="E240" i="1"/>
  <c r="D240" i="1"/>
  <c r="D239" i="1"/>
  <c r="D238" i="1"/>
  <c r="E237" i="1"/>
  <c r="D237" i="1"/>
  <c r="D236" i="1"/>
  <c r="D235" i="1"/>
  <c r="D234" i="1"/>
  <c r="D233" i="1"/>
  <c r="D232" i="1"/>
  <c r="D231" i="1"/>
  <c r="E230" i="1"/>
  <c r="D230" i="1" s="1"/>
  <c r="D229" i="1"/>
  <c r="D228" i="1"/>
  <c r="D227" i="1"/>
  <c r="D226" i="1"/>
  <c r="D225" i="1"/>
  <c r="D224" i="1"/>
  <c r="D223" i="1"/>
  <c r="D222" i="1"/>
  <c r="D221" i="1"/>
  <c r="D220" i="1"/>
  <c r="E219" i="1"/>
  <c r="D219" i="1" s="1"/>
  <c r="D218" i="1"/>
  <c r="D217" i="1"/>
  <c r="E216" i="1"/>
  <c r="D216" i="1" s="1"/>
  <c r="D215" i="1"/>
  <c r="D214" i="1"/>
  <c r="D213" i="1"/>
  <c r="E212" i="1"/>
  <c r="D212" i="1"/>
  <c r="D211" i="1"/>
  <c r="D210" i="1"/>
  <c r="D209" i="1"/>
  <c r="D208" i="1"/>
  <c r="E207" i="1"/>
  <c r="D207" i="1"/>
  <c r="D206" i="1"/>
  <c r="E205" i="1"/>
  <c r="D205" i="1" s="1"/>
  <c r="D204" i="1"/>
  <c r="D203" i="1"/>
  <c r="D202" i="1"/>
  <c r="D201" i="1"/>
  <c r="D200" i="1"/>
  <c r="D199" i="1"/>
  <c r="D198" i="1"/>
  <c r="E197" i="1"/>
  <c r="D197" i="1"/>
  <c r="D196" i="1"/>
  <c r="D195" i="1"/>
  <c r="E194" i="1"/>
  <c r="D194" i="1"/>
  <c r="D193" i="1"/>
  <c r="D192" i="1"/>
  <c r="D191" i="1"/>
  <c r="D190" i="1"/>
  <c r="D189" i="1"/>
  <c r="D188" i="1"/>
  <c r="E187" i="1"/>
  <c r="D187" i="1" s="1"/>
  <c r="D186" i="1"/>
  <c r="D185" i="1"/>
  <c r="D184" i="1"/>
  <c r="D183" i="1"/>
  <c r="D182" i="1"/>
  <c r="D181" i="1"/>
  <c r="D180" i="1"/>
  <c r="D179" i="1"/>
  <c r="D178" i="1"/>
  <c r="D177" i="1"/>
  <c r="E176" i="1"/>
  <c r="D176" i="1" s="1"/>
  <c r="D175" i="1"/>
  <c r="D173" i="1"/>
  <c r="D172" i="1"/>
  <c r="D171" i="1"/>
  <c r="E170" i="1"/>
  <c r="D170" i="1" s="1"/>
  <c r="D169" i="1"/>
  <c r="D168" i="1"/>
  <c r="D167" i="1"/>
  <c r="D166" i="1"/>
  <c r="E165" i="1"/>
  <c r="D165" i="1" s="1"/>
  <c r="D164" i="1"/>
  <c r="D162" i="1"/>
  <c r="D161" i="1"/>
  <c r="D160" i="1"/>
  <c r="D159" i="1"/>
  <c r="D158" i="1"/>
  <c r="D157" i="1"/>
  <c r="D156" i="1"/>
  <c r="E155" i="1"/>
  <c r="D155" i="1" s="1"/>
  <c r="D154" i="1"/>
  <c r="D153" i="1"/>
  <c r="E152" i="1"/>
  <c r="D152" i="1" s="1"/>
  <c r="D151" i="1"/>
  <c r="D150" i="1"/>
  <c r="D149" i="1"/>
  <c r="D148" i="1"/>
  <c r="D147" i="1"/>
  <c r="D146" i="1"/>
  <c r="E145" i="1"/>
  <c r="D145" i="1" s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E129" i="1"/>
  <c r="D129" i="1"/>
  <c r="D128" i="1"/>
  <c r="D127" i="1"/>
  <c r="D126" i="1"/>
  <c r="D125" i="1"/>
  <c r="E124" i="1"/>
  <c r="D124" i="1" s="1"/>
  <c r="D123" i="1"/>
  <c r="E122" i="1"/>
  <c r="D122" i="1" s="1"/>
  <c r="D121" i="1"/>
  <c r="D120" i="1"/>
  <c r="D119" i="1"/>
  <c r="E118" i="1"/>
  <c r="D118" i="1"/>
  <c r="D117" i="1"/>
  <c r="D116" i="1"/>
  <c r="D115" i="1"/>
  <c r="D114" i="1"/>
  <c r="E113" i="1"/>
  <c r="D113" i="1"/>
  <c r="D112" i="1"/>
  <c r="E111" i="1"/>
  <c r="D111" i="1" s="1"/>
  <c r="D110" i="1"/>
  <c r="E109" i="1"/>
  <c r="D109" i="1"/>
  <c r="D108" i="1"/>
  <c r="D107" i="1"/>
  <c r="D106" i="1"/>
  <c r="E105" i="1"/>
  <c r="D105" i="1" s="1"/>
  <c r="D104" i="1"/>
  <c r="D103" i="1"/>
  <c r="D102" i="1"/>
  <c r="D101" i="1"/>
  <c r="D100" i="1"/>
  <c r="E99" i="1"/>
  <c r="D99" i="1"/>
  <c r="D98" i="1"/>
  <c r="D97" i="1"/>
  <c r="E96" i="1"/>
  <c r="D96" i="1"/>
  <c r="D95" i="1"/>
  <c r="D94" i="1"/>
  <c r="D93" i="1"/>
  <c r="D92" i="1"/>
  <c r="D91" i="1"/>
  <c r="D90" i="1"/>
  <c r="E89" i="1"/>
  <c r="D89" i="1" s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E73" i="1"/>
  <c r="D73" i="1" s="1"/>
  <c r="D72" i="1"/>
  <c r="D71" i="1"/>
  <c r="D70" i="1"/>
  <c r="D69" i="1"/>
  <c r="E68" i="1"/>
  <c r="D68" i="1" s="1"/>
  <c r="D67" i="1"/>
  <c r="D65" i="1"/>
  <c r="D64" i="1"/>
  <c r="D63" i="1"/>
  <c r="E62" i="1"/>
  <c r="D62" i="1" s="1"/>
  <c r="D61" i="1"/>
  <c r="D60" i="1"/>
  <c r="D59" i="1"/>
  <c r="D58" i="1"/>
  <c r="E57" i="1"/>
  <c r="D57" i="1" s="1"/>
  <c r="D56" i="1"/>
  <c r="D53" i="1"/>
  <c r="G52" i="1"/>
  <c r="D51" i="1"/>
  <c r="G50" i="1"/>
  <c r="D50" i="1"/>
  <c r="G49" i="1"/>
  <c r="D49" i="1"/>
  <c r="G48" i="1"/>
  <c r="D48" i="1"/>
  <c r="G47" i="1"/>
  <c r="D47" i="1"/>
  <c r="G46" i="1"/>
  <c r="F46" i="1"/>
  <c r="D46" i="1" s="1"/>
  <c r="D45" i="1"/>
  <c r="F44" i="1"/>
  <c r="D44" i="1"/>
  <c r="D43" i="1"/>
  <c r="F42" i="1"/>
  <c r="D42" i="1" s="1"/>
  <c r="D41" i="1"/>
  <c r="F40" i="1"/>
  <c r="D40" i="1"/>
  <c r="F39" i="1"/>
  <c r="D39" i="1"/>
  <c r="F38" i="1"/>
  <c r="D38" i="1"/>
  <c r="F37" i="1"/>
  <c r="D37" i="1"/>
  <c r="D36" i="1"/>
  <c r="F35" i="1"/>
  <c r="D35" i="1" s="1"/>
  <c r="D34" i="1"/>
  <c r="D32" i="1"/>
  <c r="D31" i="1"/>
  <c r="D30" i="1"/>
  <c r="D29" i="1"/>
  <c r="D28" i="1"/>
  <c r="D27" i="1"/>
  <c r="D26" i="1"/>
  <c r="G25" i="1"/>
  <c r="E25" i="1" s="1"/>
  <c r="D25" i="1" s="1"/>
  <c r="E24" i="1"/>
  <c r="D24" i="1"/>
  <c r="G23" i="1"/>
  <c r="F23" i="1"/>
  <c r="F21" i="1" s="1"/>
  <c r="D22" i="1"/>
  <c r="G21" i="1"/>
  <c r="E20" i="1"/>
  <c r="D20" i="1" s="1"/>
  <c r="G19" i="1"/>
  <c r="F19" i="1"/>
  <c r="E19" i="1"/>
  <c r="D19" i="1" s="1"/>
  <c r="G18" i="1"/>
  <c r="G16" i="1" s="1"/>
  <c r="F18" i="1"/>
  <c r="D17" i="1"/>
  <c r="F16" i="1"/>
  <c r="D15" i="1"/>
  <c r="G14" i="1"/>
  <c r="F14" i="1"/>
  <c r="D13" i="1"/>
  <c r="D12" i="1"/>
  <c r="G11" i="1"/>
  <c r="D11" i="1" s="1"/>
  <c r="D10" i="1"/>
  <c r="G9" i="1"/>
  <c r="D9" i="3" l="1"/>
  <c r="D9" i="2"/>
  <c r="E55" i="1"/>
  <c r="E66" i="1"/>
  <c r="D66" i="1" s="1"/>
  <c r="E174" i="1"/>
  <c r="D174" i="1" s="1"/>
  <c r="F269" i="1"/>
  <c r="F33" i="1"/>
  <c r="E339" i="1"/>
  <c r="F9" i="1" l="1"/>
  <c r="D33" i="1"/>
  <c r="D339" i="1"/>
  <c r="E324" i="1"/>
  <c r="D324" i="1" s="1"/>
  <c r="D269" i="1"/>
  <c r="F267" i="1"/>
  <c r="E163" i="1"/>
  <c r="D55" i="1"/>
  <c r="E54" i="1"/>
  <c r="E18" i="1"/>
  <c r="D54" i="1" l="1"/>
  <c r="E52" i="1"/>
  <c r="D163" i="1"/>
  <c r="E23" i="1"/>
  <c r="D18" i="1"/>
  <c r="E16" i="1"/>
  <c r="F52" i="1"/>
  <c r="D267" i="1"/>
  <c r="D16" i="1" l="1"/>
  <c r="D23" i="1"/>
  <c r="E21" i="1"/>
  <c r="D21" i="1" s="1"/>
  <c r="H52" i="1"/>
  <c r="D52" i="1"/>
  <c r="E14" i="1" l="1"/>
  <c r="D14" i="1" l="1"/>
  <c r="E9" i="1"/>
  <c r="H9" i="1" l="1"/>
  <c r="D9" i="1"/>
</calcChain>
</file>

<file path=xl/sharedStrings.xml><?xml version="1.0" encoding="utf-8"?>
<sst xmlns="http://schemas.openxmlformats.org/spreadsheetml/2006/main" count="1064" uniqueCount="168">
  <si>
    <t>5. Показатели по поступлениям и  выплатам муниципального бюджетного  образовательного учреждения СОШ № 47 на 2017 год</t>
  </si>
  <si>
    <t>Наименование показателя</t>
  </si>
  <si>
    <t>Код строки</t>
  </si>
  <si>
    <t>Код по бюджетной классификации Российской Федерации (код субсидии)</t>
  </si>
  <si>
    <t>Объем финансового обеспечения,руб.</t>
  </si>
  <si>
    <t>ВСЕГО</t>
  </si>
  <si>
    <t xml:space="preserve">в том числе </t>
  </si>
  <si>
    <t>субсидия на финансовое обеспечение выполнения муниципального задания</t>
  </si>
  <si>
    <t>Субсидия на иные цели (в соответствии с абзацем вторым пункта 1 статьи 78.1 Бюджетного кодекса Рооийской Федерации)</t>
  </si>
  <si>
    <t>поступления от оказания услуг (выполнения работ) на платной основе и от иной приносящей доход деятельности</t>
  </si>
  <si>
    <t xml:space="preserve">всего </t>
  </si>
  <si>
    <t>Поступления от доходов, всего:</t>
  </si>
  <si>
    <t>в том числе:</t>
  </si>
  <si>
    <t>1.Доходы от сдачи в аренду муниципального имущества</t>
  </si>
  <si>
    <t>2.Субсидии на выполнение муниципального задания,ВСЕГО:</t>
  </si>
  <si>
    <t>из них:</t>
  </si>
  <si>
    <t>2.1 Городские средства.ВСЕГО</t>
  </si>
  <si>
    <t>2.1.1  Субсидия на организацию предоставления общедоступного  бесплатного начального общего,основного общего,среднего (полного)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 (за счет средств городского бюджета)</t>
  </si>
  <si>
    <t>011.02.0000</t>
  </si>
  <si>
    <t>2.1.2 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городского бюджета)</t>
  </si>
  <si>
    <t>011.01.0000</t>
  </si>
  <si>
    <t xml:space="preserve"> Субсидия на обеспечение отдыха детей в каникулярное время в образовательных учреждениях различных видов итипов(расходы на содержание имущества,оплату прочих услуг)в рамках муниципального задания</t>
  </si>
  <si>
    <t>2.2 Областные средства,ВСЕГО</t>
  </si>
  <si>
    <t>2.2.1 Субсидия на организацию предоставления общедоступного  бесплатного начального общего,основного общего,среднего (полного)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 (за счет средств областного бюджета)</t>
  </si>
  <si>
    <t>2.2.2 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областного бюджета)</t>
  </si>
  <si>
    <t>2.3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</si>
  <si>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2.3.1. предоставление дополнительного образования в учреждениях образования различных видов и типов</t>
  </si>
  <si>
    <t>Услуга № 1</t>
  </si>
  <si>
    <t>Услуга №2</t>
  </si>
  <si>
    <t>Услуга №3</t>
  </si>
  <si>
    <t>3. Доходы от штрафов,пеней,иных сумм принудительного изъятия</t>
  </si>
  <si>
    <t>4.Субсидии бюджетным учреждениям на иные цели,ВСЕГО</t>
  </si>
  <si>
    <t>1.Субсидии,предоставляемые муниципальным бюджетным учреждениям на иные цели из городского бюджета, всего:</t>
  </si>
  <si>
    <t>в том чмсле:</t>
  </si>
  <si>
    <t>1.1 Cубсидия на осуществление комплекса мер по обеспечению теплового режима и энергосбережения в дошкольных образовательных учреждениях</t>
  </si>
  <si>
    <t>011.14.0000</t>
  </si>
  <si>
    <t>1.2 Субсидия на обеспечение проведения ремонтных работ и благоустройства в общеобразовательных учреждениях</t>
  </si>
  <si>
    <t>011.20.0000</t>
  </si>
  <si>
    <t>1.3 Субсидия на реализацию предложений жителей города Твери</t>
  </si>
  <si>
    <t>011.25.0000</t>
  </si>
  <si>
    <t>1.4 Субсидия на совершенствование условий организации питания  школьников</t>
  </si>
  <si>
    <t>2.Субсидии бюджетным учреждениям на иные цели из областного бюджета, всего:</t>
  </si>
  <si>
    <t>2.1 Субсидия на выплату компенсации части родительской платы за присмотр и уход за ребенком в образовательных организациях,реализующих основную общеобразовательную программу дошкольного образования ,за счет областного бюджета</t>
  </si>
  <si>
    <t>011.60.0000</t>
  </si>
  <si>
    <t>5.Прочие доходы:</t>
  </si>
  <si>
    <t>5.1родительская плата за содержание детей в детских дошкольных учреждениях</t>
  </si>
  <si>
    <t>5.2 Обеспечение питанием детей ,нуждающихся в дополнительном питании,возмещаемой ГБУ "Тверской КЦСОН"</t>
  </si>
  <si>
    <t>5.3 Возмещение коммунальных услуг</t>
  </si>
  <si>
    <t>5.4 Родительская плата за организацию отдыха детей в каникулярное время в образовательных учреждениях (лагерь с дневным пребыванием)</t>
  </si>
  <si>
    <t>Выплаты по расходам, всего:</t>
  </si>
  <si>
    <t>1.2.Субсидия на организацию предоставления общедоступного  бесплатного начального общего,основного общего,среднего (полного)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 (за счет средств городского бюджета)</t>
  </si>
  <si>
    <t>1.1 Собственные средства бюджета города:</t>
  </si>
  <si>
    <t>Оплата труда и начисления на выплаты по оплате труда, всего,</t>
  </si>
  <si>
    <t>011.02.0001</t>
  </si>
  <si>
    <t>заработная плата (КОСГУ 211)</t>
  </si>
  <si>
    <t>прочие выплаты (КОСГУ 212 )</t>
  </si>
  <si>
    <t>начисления на выплаты по оплате труда (КЭСР 213 )</t>
  </si>
  <si>
    <t xml:space="preserve"> Прочие расходы (КОСГУ 290)</t>
  </si>
  <si>
    <t>011.02.0003</t>
  </si>
  <si>
    <t>оплата налога на транспорт и имущество (КОСГУ 290,СубКОСГУ 001.00.05)</t>
  </si>
  <si>
    <t>оплата за негативное воздействие на окружающую среду (КОСГУ 290)</t>
  </si>
  <si>
    <t>оплата прочих налогов(КОСГУ 290)</t>
  </si>
  <si>
    <t>Расходы на закупку товаров,работ ,услуг,всего</t>
  </si>
  <si>
    <t xml:space="preserve"> Коммунальные услуги(КОСГУ223)</t>
  </si>
  <si>
    <t>011.02.0002</t>
  </si>
  <si>
    <t>оплата за теплоэнергию на отопление и технологические нужды (КОСГУ 223,СубКОСГУ 001.00.01)</t>
  </si>
  <si>
    <t>оплата потребления электроэнергии (КОСГУ 223,СубКОСГУ 001.00.03)</t>
  </si>
  <si>
    <t>оплата водоснабжения и водоотведения помещений (КОСГУ 223,СубКОСГУ 001.00.04)</t>
  </si>
  <si>
    <t>Работы, услуги по содержанию имущества (КОСГУ 225),всего</t>
  </si>
  <si>
    <t>Услуги по приему и отводу ливневых и поверхностных  сточных вод (КОСГУ 225)</t>
  </si>
  <si>
    <t>услуги по вывозу мусора (КОСГУ 225)</t>
  </si>
  <si>
    <t>услуги по стирке белья (КОСГУ 225)</t>
  </si>
  <si>
    <t>расходы на дератизацию и дезинсекцию (КОСГУ 225)</t>
  </si>
  <si>
    <t>оплата текущего ремонта оборудования и инвентаря(КОСГУ 225)</t>
  </si>
  <si>
    <t>расходы на проведение аварийного и текущего ремонта зданий и сооружений(КОСГУ 225)</t>
  </si>
  <si>
    <t>вневедомственная охрана (обслуживание тревожной кнопки)(КОСГУ 225)</t>
  </si>
  <si>
    <t>подготовка, обслуживание и ремонт тепловых узлов (КОСГУ 225,СубКОСГУ 000.01.07)</t>
  </si>
  <si>
    <t>обслуживание водоочистительных систем (замена картриджей)(КОСГУ 225)</t>
  </si>
  <si>
    <t>Техническое  обслуживание АПС (КОСГУ 225,мероприятие 01.01.10)</t>
  </si>
  <si>
    <t>Техническое обслуживание электроустановок (КОСГУ 225,мероприятие 01.01.10)</t>
  </si>
  <si>
    <t>Техническое обслуживание программно-аппаратного комплекса "Стрелец-мониторинг" (КОСГУ 225,мероприятие 01.01.10)</t>
  </si>
  <si>
    <t>Замер  сопротивления изоляции "КОСГУ 225,мероприятие 01.01.09)</t>
  </si>
  <si>
    <t>Прочие работы, услуги (КОСГУ 226)</t>
  </si>
  <si>
    <t>Лицензирование учреждения (КОСГУ 226)</t>
  </si>
  <si>
    <t>Сангигобучение(КОСГУ 226)</t>
  </si>
  <si>
    <t>Медосмотры(КОСГУ 226)</t>
  </si>
  <si>
    <t>Подписка(КОСГУ 226)</t>
  </si>
  <si>
    <t>Вневедомственная охрана (экстренный вызов),(КОСГУ 226)</t>
  </si>
  <si>
    <t>Поступление нефинансовых активов, всего(  КОСГУ 300),ВСЕГО</t>
  </si>
  <si>
    <t>Увеличение стоимости основных средств(  КОСГУ 310)</t>
  </si>
  <si>
    <t>Увеличение стоимости материальных запасов (КОСГУ 340),всего</t>
  </si>
  <si>
    <t>Мягкий инвентарь и обмундирование (КОСГУ 340)</t>
  </si>
  <si>
    <t>Медикаменты,перевязочные средства и прочие лечебные расходы  (КОСГУ 340)</t>
  </si>
  <si>
    <t>Приобретение картриджей для водоочистки (КОСГУ 340)</t>
  </si>
  <si>
    <t>Ппродукты питания ( КОСГУ 340,СубКОСГУ 01.00.06)</t>
  </si>
  <si>
    <t>Прочие работы, услуги (КОСГУ 226,мероприятие 01.04.02)</t>
  </si>
  <si>
    <t>1.Организация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</t>
  </si>
  <si>
    <t>011.01.0001</t>
  </si>
  <si>
    <t>011.01.0003</t>
  </si>
  <si>
    <t>011.01.0002</t>
  </si>
  <si>
    <t>Организация питания (КОСГУ 226)</t>
  </si>
  <si>
    <t>Областные средства</t>
  </si>
  <si>
    <t>1.4 Субсидия на организацию предоставления общедоступного  бесплатного начального общего,основного общего,среднего (полного)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 (за счет средств областного бюджета)</t>
  </si>
  <si>
    <t xml:space="preserve"> Услуги связи (КОСГУ 221 )</t>
  </si>
  <si>
    <t>Программное обеспечение (КОСГУ 226)</t>
  </si>
  <si>
    <t>Канцтовары (КОСГУ 340)</t>
  </si>
  <si>
    <t>1.2 Предоставление общедоступного и бесплатного дошкольного образования и содержание детей в образовательных организациях,реализующих программы дошкольного образования   за счет средств областного бюджета</t>
  </si>
  <si>
    <t>3.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</si>
  <si>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Оплата труда и начисления на выплаты по оплате труда, всего:</t>
  </si>
  <si>
    <t>заработная плата (КОСГУ  211 )</t>
  </si>
  <si>
    <t>начисления на выплаты по оплате труда (КОСГУ 213 )</t>
  </si>
  <si>
    <t>Оплата работ, услуг, всего:</t>
  </si>
  <si>
    <t>Работы, услуги по содержанию имущества (КОСГУ 225 )</t>
  </si>
  <si>
    <t>Поступление нефинансовых активов ,всего (КОСГУ 300,мероприятие 01.01.01)</t>
  </si>
  <si>
    <t>Увеличение стоимости основных средств (КОСГУ 310)</t>
  </si>
  <si>
    <t>Увеличение стоимости материальных запасов (КОСГУ 340)</t>
  </si>
  <si>
    <t>Приобретение продуктов питания (КОСГУ 340)</t>
  </si>
  <si>
    <t>Субсидии на иные цели ,ВСЕГО</t>
  </si>
  <si>
    <t>011.19.0000</t>
  </si>
  <si>
    <t xml:space="preserve"> "Изготовление энергетических паспортов учреждений" (КОСГУ 225,мероприятие 01.01.11)</t>
  </si>
  <si>
    <t xml:space="preserve"> "Поверка ,ремонт и замена счетчиков учета тепловой энергии"(КОСГУ 225,мероприятие 01.01.13)</t>
  </si>
  <si>
    <t>Поверкаремонт и замена трансформаторов тока,ремонт системы элекьроснабжения</t>
  </si>
  <si>
    <t>Изготовление ПСД  на капитальный ремонт здания (КОСГУ 226)</t>
  </si>
  <si>
    <t>Обеспечение ремонтных работ,(КОСГУ 225,мероприятие 01.01.07)</t>
  </si>
  <si>
    <t>Замена фильтоующего материала в водоочистительных системах</t>
  </si>
  <si>
    <t>Оплата работ,услуг (КОСГУ 220,мероприятие 70.07.01)</t>
  </si>
  <si>
    <t>Оплата работ,услуг  по содержанию имущества (КОСГУ 225,мероприятие 70.07.01):</t>
  </si>
  <si>
    <t>Прочие работы, услуги (КОСГУ 226,мероприятие 70.07.01):</t>
  </si>
  <si>
    <t>Установка системы видеонаблюдения</t>
  </si>
  <si>
    <t>Поступление нефинансовых активов ,всего (КОСГУ 300,мероприятие70.07.01)</t>
  </si>
  <si>
    <t>Увеличение стоимости основных средств (КОСГУ 310,мероприятие 70.07.01):</t>
  </si>
  <si>
    <t>Комплектация и оформление экспозиции Музея боевой и трудовой славы</t>
  </si>
  <si>
    <t>Приобретение материальных запасов (КОСГУ 340,мероприятие 70.07.01),всего</t>
  </si>
  <si>
    <t>Прочие расходные материалы и предметы снабжения (в части расходных материалов)(КОСГУ 340)</t>
  </si>
  <si>
    <t>"Обеспечение питанием учпщихся 1-4 классов"(КОСГУ 226,мероприятие 01.02.09)</t>
  </si>
  <si>
    <t>"Обеспечение питанием детей из малообеспеченных семей" (КОСГУ 226,мероприятие 01.02.10)</t>
  </si>
  <si>
    <t>Прочие работы,услуги (КОСГУ 226,мероприятие 01.01.14)</t>
  </si>
  <si>
    <t>Пособия по социальной помощи населению(КОСГУ 262,мероприятие 01.01.14)</t>
  </si>
  <si>
    <t>5.Прочие  расходы:</t>
  </si>
  <si>
    <t xml:space="preserve">5.2 Обеспечение питанием детей ,нуждающихся в дополнительном питании,возмещаемой ГБУ "Тверской КЦСОН" </t>
  </si>
  <si>
    <t>6.От сдачи в аренду муницапального имущества</t>
  </si>
  <si>
    <t>Остаток средств на начало года</t>
  </si>
  <si>
    <t>Собственные средства бюджета города:</t>
  </si>
  <si>
    <t>Школа</t>
  </si>
  <si>
    <t>остаток средств на лсч на заработную плату (КОСГУ 211)</t>
  </si>
  <si>
    <t>остаток средств на лсч на оплату отопления и технологически х нужд(КОСГУ 223,субкосгу 001.00.01)</t>
  </si>
  <si>
    <t>Остаток средств на работы,услуги по содержанию имущества (КОСГУ 225)</t>
  </si>
  <si>
    <t>Дошкольное отделение</t>
  </si>
  <si>
    <t>Остаток средств на оплату услуг  связи (КОСГУ 221)</t>
  </si>
  <si>
    <t>Субсидии на иные цели</t>
  </si>
  <si>
    <t>Город</t>
  </si>
  <si>
    <t>"Обеспечение питанием учащихся 1-4 классов"(КОСГУ 226)</t>
  </si>
  <si>
    <t>Область</t>
  </si>
  <si>
    <t>Внебюджет</t>
  </si>
  <si>
    <t>Остатки средств от поступления родлительской платы:</t>
  </si>
  <si>
    <t>Приобретение продуктов питания (КОСГУ 226)(дошкольное отделение)</t>
  </si>
  <si>
    <t>Приобретение продуктов питания (КОСГУ 226)(школа,родительская плата)</t>
  </si>
  <si>
    <t>Неустойка</t>
  </si>
  <si>
    <t>недастача</t>
  </si>
  <si>
    <t>остаток средств от сдачи лома</t>
  </si>
  <si>
    <t>остаток средств от безвозмездных поступлений</t>
  </si>
  <si>
    <t>возмещение коммунальных услуг</t>
  </si>
  <si>
    <t>Остаток средств от сдачи в аренду</t>
  </si>
  <si>
    <t>Платные услуги (НДС)</t>
  </si>
  <si>
    <t>Остаток средств на конец года</t>
  </si>
  <si>
    <t>5. Показатели по поступлениям и  выплатам муниципального бюджетного  образовательного учреждения СОШ № 47 к проекту плана ФХД на плановый период 2018 года</t>
  </si>
  <si>
    <t>остаток средств на конец года</t>
  </si>
  <si>
    <t>5. Показатели по поступлениям и  выплатам муниципального бюджетного  образовательного учреждения СОШ № 47 к проекту плана ФХД на плановый период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</si>
</sst>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_ ;[Red]\-#,##0.00\ "/>
    <numFmt numFmtId="166" formatCode="#,##0.00;[Red]\-#,##0.00;0.0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i/>
      <sz val="7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7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center"/>
      <protection hidden="1"/>
    </xf>
    <xf numFmtId="0" fontId="5" fillId="4" borderId="2" xfId="1" applyNumberFormat="1" applyFont="1" applyFill="1" applyBorder="1" applyAlignment="1" applyProtection="1">
      <alignment horizontal="center"/>
      <protection hidden="1"/>
    </xf>
    <xf numFmtId="0" fontId="5" fillId="5" borderId="2" xfId="1" applyNumberFormat="1" applyFont="1" applyFill="1" applyBorder="1" applyAlignment="1" applyProtection="1">
      <alignment horizontal="center"/>
      <protection hidden="1"/>
    </xf>
    <xf numFmtId="0" fontId="5" fillId="6" borderId="2" xfId="1" applyNumberFormat="1" applyFont="1" applyFill="1" applyBorder="1" applyAlignment="1" applyProtection="1">
      <alignment horizontal="center"/>
      <protection hidden="1"/>
    </xf>
    <xf numFmtId="0" fontId="4" fillId="7" borderId="2" xfId="1" applyNumberFormat="1" applyFont="1" applyFill="1" applyBorder="1" applyAlignment="1" applyProtection="1">
      <alignment vertical="center" wrapText="1"/>
      <protection hidden="1"/>
    </xf>
    <xf numFmtId="164" fontId="4" fillId="3" borderId="2" xfId="1" applyNumberFormat="1" applyFont="1" applyFill="1" applyBorder="1" applyAlignment="1" applyProtection="1">
      <protection hidden="1"/>
    </xf>
    <xf numFmtId="164" fontId="4" fillId="4" borderId="2" xfId="1" applyNumberFormat="1" applyFont="1" applyFill="1" applyBorder="1" applyAlignment="1" applyProtection="1">
      <protection hidden="1"/>
    </xf>
    <xf numFmtId="164" fontId="4" fillId="5" borderId="2" xfId="1" applyNumberFormat="1" applyFont="1" applyFill="1" applyBorder="1" applyAlignment="1" applyProtection="1">
      <protection hidden="1"/>
    </xf>
    <xf numFmtId="165" fontId="0" fillId="0" borderId="0" xfId="0" applyNumberFormat="1" applyFill="1"/>
    <xf numFmtId="0" fontId="0" fillId="0" borderId="0" xfId="0" applyFill="1"/>
    <xf numFmtId="164" fontId="4" fillId="6" borderId="2" xfId="1" applyNumberFormat="1" applyFont="1" applyFill="1" applyBorder="1" applyAlignment="1" applyProtection="1">
      <protection hidden="1"/>
    </xf>
    <xf numFmtId="164" fontId="4" fillId="4" borderId="2" xfId="1" applyNumberFormat="1" applyFont="1" applyFill="1" applyBorder="1" applyAlignment="1" applyProtection="1">
      <alignment wrapText="1"/>
      <protection hidden="1"/>
    </xf>
    <xf numFmtId="164" fontId="4" fillId="5" borderId="2" xfId="1" applyNumberFormat="1" applyFont="1" applyFill="1" applyBorder="1" applyAlignment="1" applyProtection="1">
      <alignment wrapText="1"/>
      <protection hidden="1"/>
    </xf>
    <xf numFmtId="164" fontId="4" fillId="6" borderId="2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vertical="center" wrapText="1"/>
      <protection hidden="1"/>
    </xf>
    <xf numFmtId="164" fontId="4" fillId="3" borderId="2" xfId="1" applyNumberFormat="1" applyFont="1" applyFill="1" applyBorder="1" applyAlignment="1" applyProtection="1">
      <alignment wrapText="1"/>
      <protection hidden="1"/>
    </xf>
    <xf numFmtId="0" fontId="6" fillId="3" borderId="2" xfId="1" applyNumberFormat="1" applyFont="1" applyFill="1" applyBorder="1" applyAlignment="1" applyProtection="1">
      <alignment vertical="center" wrapText="1"/>
      <protection hidden="1"/>
    </xf>
    <xf numFmtId="0" fontId="6" fillId="8" borderId="2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7" borderId="2" xfId="1" applyNumberFormat="1" applyFont="1" applyFill="1" applyBorder="1" applyAlignment="1" applyProtection="1">
      <alignment vertical="center" wrapText="1"/>
      <protection hidden="1"/>
    </xf>
    <xf numFmtId="16" fontId="4" fillId="7" borderId="2" xfId="1" applyNumberFormat="1" applyFont="1" applyFill="1" applyBorder="1" applyAlignment="1" applyProtection="1">
      <alignment vertical="center" wrapText="1"/>
      <protection hidden="1"/>
    </xf>
    <xf numFmtId="0" fontId="7" fillId="2" borderId="2" xfId="1" applyNumberFormat="1" applyFont="1" applyFill="1" applyBorder="1" applyAlignment="1" applyProtection="1">
      <alignment vertical="center" wrapText="1"/>
      <protection hidden="1"/>
    </xf>
    <xf numFmtId="0" fontId="6" fillId="9" borderId="2" xfId="1" applyNumberFormat="1" applyFont="1" applyFill="1" applyBorder="1" applyAlignment="1" applyProtection="1">
      <alignment vertical="center" wrapText="1"/>
      <protection hidden="1"/>
    </xf>
    <xf numFmtId="164" fontId="4" fillId="3" borderId="2" xfId="1" applyNumberFormat="1" applyFont="1" applyFill="1" applyBorder="1" applyAlignment="1" applyProtection="1">
      <alignment vertical="center" wrapText="1"/>
      <protection hidden="1"/>
    </xf>
    <xf numFmtId="164" fontId="4" fillId="7" borderId="2" xfId="1" applyNumberFormat="1" applyFont="1" applyFill="1" applyBorder="1" applyAlignment="1" applyProtection="1">
      <protection hidden="1"/>
    </xf>
    <xf numFmtId="0" fontId="8" fillId="7" borderId="2" xfId="1" applyNumberFormat="1" applyFont="1" applyFill="1" applyBorder="1" applyAlignment="1" applyProtection="1">
      <alignment vertical="center" wrapText="1"/>
      <protection hidden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0" fontId="6" fillId="10" borderId="2" xfId="1" applyNumberFormat="1" applyFont="1" applyFill="1" applyBorder="1" applyAlignment="1" applyProtection="1">
      <alignment vertical="center" wrapText="1"/>
      <protection hidden="1"/>
    </xf>
    <xf numFmtId="164" fontId="4" fillId="4" borderId="2" xfId="1" applyNumberFormat="1" applyFont="1" applyFill="1" applyBorder="1" applyAlignment="1" applyProtection="1">
      <alignment vertical="center"/>
      <protection hidden="1"/>
    </xf>
    <xf numFmtId="0" fontId="9" fillId="7" borderId="2" xfId="1" applyNumberFormat="1" applyFont="1" applyFill="1" applyBorder="1" applyAlignment="1" applyProtection="1">
      <alignment vertical="center" wrapText="1"/>
      <protection hidden="1"/>
    </xf>
    <xf numFmtId="0" fontId="4" fillId="7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4" fontId="4" fillId="7" borderId="2" xfId="0" applyNumberFormat="1" applyFont="1" applyFill="1" applyBorder="1" applyAlignment="1"/>
    <xf numFmtId="164" fontId="4" fillId="6" borderId="2" xfId="0" applyNumberFormat="1" applyFont="1" applyFill="1" applyBorder="1" applyAlignment="1"/>
    <xf numFmtId="0" fontId="8" fillId="7" borderId="2" xfId="0" applyFont="1" applyFill="1" applyBorder="1" applyAlignment="1">
      <alignment wrapText="1"/>
    </xf>
    <xf numFmtId="0" fontId="5" fillId="7" borderId="2" xfId="1" applyNumberFormat="1" applyFont="1" applyFill="1" applyBorder="1" applyAlignment="1" applyProtection="1">
      <alignment vertical="center" wrapText="1"/>
      <protection hidden="1"/>
    </xf>
    <xf numFmtId="0" fontId="7" fillId="11" borderId="2" xfId="0" applyFont="1" applyFill="1" applyBorder="1" applyAlignment="1">
      <alignment wrapText="1"/>
    </xf>
    <xf numFmtId="166" fontId="4" fillId="3" borderId="2" xfId="1" applyNumberFormat="1" applyFont="1" applyFill="1" applyBorder="1" applyAlignment="1" applyProtection="1">
      <protection hidden="1"/>
    </xf>
    <xf numFmtId="166" fontId="4" fillId="12" borderId="2" xfId="1" applyNumberFormat="1" applyFont="1" applyFill="1" applyBorder="1" applyAlignment="1" applyProtection="1">
      <protection hidden="1"/>
    </xf>
    <xf numFmtId="166" fontId="4" fillId="8" borderId="2" xfId="1" applyNumberFormat="1" applyFont="1" applyFill="1" applyBorder="1" applyAlignment="1" applyProtection="1">
      <protection hidden="1"/>
    </xf>
    <xf numFmtId="166" fontId="4" fillId="12" borderId="2" xfId="0" applyNumberFormat="1" applyFont="1" applyFill="1" applyBorder="1" applyAlignment="1"/>
    <xf numFmtId="166" fontId="4" fillId="7" borderId="2" xfId="0" applyNumberFormat="1" applyFont="1" applyFill="1" applyBorder="1" applyAlignment="1"/>
    <xf numFmtId="0" fontId="10" fillId="3" borderId="2" xfId="0" applyFont="1" applyFill="1" applyBorder="1" applyAlignment="1">
      <alignment wrapText="1"/>
    </xf>
    <xf numFmtId="0" fontId="5" fillId="6" borderId="2" xfId="1" applyNumberFormat="1" applyFont="1" applyFill="1" applyBorder="1" applyAlignment="1" applyProtection="1">
      <alignment vertical="center" wrapText="1"/>
      <protection hidden="1"/>
    </xf>
    <xf numFmtId="0" fontId="2" fillId="6" borderId="2" xfId="1" applyNumberFormat="1" applyFont="1" applyFill="1" applyBorder="1" applyAlignment="1" applyProtection="1">
      <alignment vertical="center" wrapText="1"/>
      <protection hidden="1"/>
    </xf>
    <xf numFmtId="0" fontId="11" fillId="6" borderId="2" xfId="1" applyNumberFormat="1" applyFont="1" applyFill="1" applyBorder="1" applyAlignment="1" applyProtection="1">
      <alignment vertical="center" wrapText="1"/>
      <protection hidden="1"/>
    </xf>
    <xf numFmtId="0" fontId="10" fillId="3" borderId="2" xfId="1" applyNumberFormat="1" applyFont="1" applyFill="1" applyBorder="1" applyAlignment="1" applyProtection="1">
      <alignment vertical="center" wrapText="1"/>
      <protection hidden="1"/>
    </xf>
    <xf numFmtId="166" fontId="4" fillId="8" borderId="2" xfId="0" applyNumberFormat="1" applyFont="1" applyFill="1" applyBorder="1" applyAlignment="1"/>
    <xf numFmtId="0" fontId="12" fillId="6" borderId="2" xfId="1" applyNumberFormat="1" applyFont="1" applyFill="1" applyBorder="1" applyAlignment="1" applyProtection="1">
      <alignment vertical="center" wrapText="1"/>
      <protection hidden="1"/>
    </xf>
    <xf numFmtId="166" fontId="4" fillId="6" borderId="2" xfId="0" applyNumberFormat="1" applyFont="1" applyFill="1" applyBorder="1" applyAlignment="1"/>
    <xf numFmtId="0" fontId="2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/>
    <xf numFmtId="0" fontId="8" fillId="7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66" fontId="4" fillId="0" borderId="0" xfId="0" applyNumberFormat="1" applyFont="1" applyFill="1" applyAlignment="1"/>
    <xf numFmtId="0" fontId="2" fillId="7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6" fontId="13" fillId="0" borderId="0" xfId="0" applyNumberFormat="1" applyFont="1" applyFill="1" applyAlignment="1"/>
    <xf numFmtId="166" fontId="0" fillId="0" borderId="0" xfId="0" applyNumberFormat="1" applyFill="1"/>
    <xf numFmtId="164" fontId="4" fillId="3" borderId="2" xfId="1" applyNumberFormat="1" applyFont="1" applyFill="1" applyBorder="1" applyAlignment="1" applyProtection="1">
      <alignment horizontal="center"/>
      <protection hidden="1"/>
    </xf>
    <xf numFmtId="165" fontId="4" fillId="4" borderId="2" xfId="1" applyNumberFormat="1" applyFont="1" applyFill="1" applyBorder="1" applyAlignment="1" applyProtection="1">
      <alignment horizontal="center"/>
      <protection hidden="1"/>
    </xf>
    <xf numFmtId="0" fontId="0" fillId="7" borderId="0" xfId="0" applyFill="1"/>
    <xf numFmtId="0" fontId="4" fillId="2" borderId="2" xfId="1" applyNumberFormat="1" applyFont="1" applyFill="1" applyBorder="1" applyAlignment="1" applyProtection="1">
      <alignment vertical="center" wrapText="1"/>
      <protection hidden="1"/>
    </xf>
    <xf numFmtId="0" fontId="6" fillId="2" borderId="2" xfId="1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/>
  </cellXfs>
  <cellStyles count="2">
    <cellStyle name="Обычный" xfId="0" builtinId="0"/>
    <cellStyle name="Обычный_tmp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40;&#1055;&#1050;&#1048;%20&#1055;&#1054;&#1051;&#1068;&#1047;&#1054;&#1042;&#1040;&#1058;&#1045;&#1051;&#1045;&#1049;\&#1055;&#1051;&#1040;&#1053;&#1054;&#1042;&#1054;-&#1069;&#1050;&#1054;&#1053;&#1054;&#1052;&#1048;&#1063;&#1045;&#1057;&#1050;&#1048;&#1049;%20&#1054;&#1058;&#1044;&#1045;&#1051;\&#1046;&#1040;&#1056;&#1048;&#1050;&#1054;&#1042;&#1040;%20&#1045;.&#1042;\&#1055;&#1060;&#1061;&#1044;%20&#1085;&#1086;&#1074;&#1099;&#1077;\&#1087;&#1088;&#1086;&#1077;&#1082;&#1090;%20&#1087;&#1083;&#1072;&#1085;&#1072;%202017%20&#1075;.,&#1085;&#1086;&#1074;&#1072;&#1103;%20&#1092;&#1086;&#1088;&#108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, п.п.1-4"/>
      <sheetName val="Информация об изменении расход."/>
      <sheetName val="дс 4 с изм.ост. (3)"/>
      <sheetName val="п.п.5"/>
      <sheetName val="дс 4 2016 г.проект"/>
      <sheetName val="дс 4  на 18.01.16"/>
      <sheetName val="дс 4 на 22.01.16"/>
      <sheetName val="дс 4 на31.03.16"/>
      <sheetName val="дс 4 на 30.06.16"/>
      <sheetName val="дс 4 на 30.09.2016"/>
      <sheetName val="дс 15 проект"/>
      <sheetName val="дс 15 18.01.16"/>
      <sheetName val="дс 15 22.01.16"/>
      <sheetName val="дс 15 31.03.16"/>
      <sheetName val="дс 15 30.06.16"/>
      <sheetName val="дс 15 30.09.2016"/>
      <sheetName val="дс 23 проект 2016 г. "/>
      <sheetName val="дс 23 2016 г. 18.01.16"/>
      <sheetName val="дс 23 2016 г. 22.01.16 "/>
      <sheetName val="дс 23 2016 г. 31.03.2016"/>
      <sheetName val="дс 23 2016 г. 31.06.2016"/>
      <sheetName val="дс 23 2016 г. 31.09.2016"/>
      <sheetName val="дс 24 21.12.15"/>
      <sheetName val="дс 24 18.01.16"/>
      <sheetName val="дс 24  22.01.16"/>
      <sheetName val="дс 24  31.03.2016"/>
      <sheetName val="дс 24  30.06.2016"/>
      <sheetName val="дс 24  30.09.2016"/>
      <sheetName val="дс 35 проект"/>
      <sheetName val="дс 35 18.01.16"/>
      <sheetName val="дс 35 22.01.16"/>
      <sheetName val="дс 35.31.03.16"/>
      <sheetName val="дс 35.30.06.16"/>
      <sheetName val="дс 35.30.09.2016"/>
      <sheetName val="дс 51 проект"/>
      <sheetName val="дс 51 18.01.2016"/>
      <sheetName val="дс 51 22.01.2016"/>
      <sheetName val="дс 51 31,03,16"/>
      <sheetName val="дс 51 30.06.16"/>
      <sheetName val="дс 51 30.09.2016"/>
      <sheetName val="дс 55 проект"/>
      <sheetName val="дс 55 18.01.16"/>
      <sheetName val="дс 55 22.01.16"/>
      <sheetName val="дс 55 31.03.16"/>
      <sheetName val="дс 55 30.06.16"/>
      <sheetName val="дс 55 30.09.2016"/>
      <sheetName val="дс 65 проект"/>
      <sheetName val="дс 65  18.01.16"/>
      <sheetName val="дс 65 22.01.16"/>
      <sheetName val="дс 65 31.03.16"/>
      <sheetName val="дс 65 30.06.16"/>
      <sheetName val="дс 65 30.09.2016"/>
      <sheetName val="дс 67 проект"/>
      <sheetName val="дс 67 18.01.16"/>
      <sheetName val="дс 67 22.01.16"/>
      <sheetName val="дс 67 31.03.16"/>
      <sheetName val="дс 67 30.06.16"/>
      <sheetName val="дс 67 30.09.2016."/>
      <sheetName val="дс 88 проект"/>
      <sheetName val="дс 88 18.01.16"/>
      <sheetName val="дс 88 22.01.16"/>
      <sheetName val="дс 88 31.0316"/>
      <sheetName val="дс 88 30.06.16"/>
      <sheetName val="дс 88 30.09.2016"/>
      <sheetName val="дс 105 проект"/>
      <sheetName val="дс 105 18.01.16"/>
      <sheetName val="дс 105 22.01.16"/>
      <sheetName val="дс 105 31.03.16"/>
      <sheetName val="дс 105 30.06.16"/>
      <sheetName val="дс 105 30.09.2016"/>
      <sheetName val="дс 116 проект"/>
      <sheetName val="дс 116 18.01.16"/>
      <sheetName val="дс 116 22.01.16"/>
      <sheetName val="дс 116 31.03.16"/>
      <sheetName val="дс 116 30.06.16"/>
      <sheetName val="дс 116 30.09.2016"/>
      <sheetName val="дс 118 проект"/>
      <sheetName val="дс 118 18.01.16"/>
      <sheetName val="дс 118 18.01.16 изм"/>
      <sheetName val="дс 118 22.01.16"/>
      <sheetName val="дс 118 22.01.16 с изм полож ост"/>
      <sheetName val="дс 118 31.03.16"/>
      <sheetName val="дс 118 31.03.16НОВАЯ ФОРМА"/>
      <sheetName val="дс 118 30.06.16"/>
      <sheetName val="дс 118 30.06.16 НОВАЯ ФОРМА"/>
      <sheetName val="дс 118 30.09.16 НОВАЯ ФОРМА "/>
      <sheetName val="дс 123 проект"/>
      <sheetName val="дс 123 18.01.16"/>
      <sheetName val="дс 123 22.01.16"/>
      <sheetName val="дс 123 31.03.16"/>
      <sheetName val="дс 123 30.06.16"/>
      <sheetName val="дс 123 30.09.16"/>
      <sheetName val="дс 148 проект"/>
      <sheetName val="дс 148 18.01.16"/>
      <sheetName val="дс 148 22.01.16"/>
      <sheetName val="дс 148 31.03.16"/>
      <sheetName val="дс 148 30.06.16"/>
      <sheetName val="дс 148 30.09.16"/>
      <sheetName val="дс 155 проект"/>
      <sheetName val="дс 155 18.01.16"/>
      <sheetName val="дс 155 22.01.16"/>
      <sheetName val="дс 155 31.03.16"/>
      <sheetName val="дс 155 30.06.16"/>
      <sheetName val="дс 155 30.09.2016"/>
      <sheetName val="дс79 проект"/>
      <sheetName val="дс79 18.01.16"/>
      <sheetName val="дс79 22.01.16"/>
      <sheetName val="дс79 31.03.2016"/>
      <sheetName val="дс79 30.06.16"/>
      <sheetName val="дс79 30.09.16"/>
      <sheetName val="80 проект"/>
      <sheetName val="80 18.01.16"/>
      <sheetName val="80 22.01.16"/>
      <sheetName val="80 31.03.16"/>
      <sheetName val="80 30.06.16"/>
      <sheetName val="80 30.09.16"/>
      <sheetName val="дс 94 проект"/>
      <sheetName val="дс 94 18.01.16"/>
      <sheetName val="дс 94 22.01.18"/>
      <sheetName val="дс 94 31.03.16"/>
      <sheetName val="дс 94 30.06.16"/>
      <sheetName val="дс 94 30.09.16"/>
      <sheetName val="дс 107 проект"/>
      <sheetName val="дс 107 18.01.16"/>
      <sheetName val="дс 107 22.01.16"/>
      <sheetName val="дс 107 31.03.16"/>
      <sheetName val="дс 107 30.06.16"/>
      <sheetName val="дс 107 30.09.16"/>
      <sheetName val="дс 108 проект"/>
      <sheetName val="дс 108 18.01.16"/>
      <sheetName val="дс 108 22.01.16"/>
      <sheetName val="дс 108 31.03.16"/>
      <sheetName val="дс 108 30.06.16"/>
      <sheetName val="дс 108 30.09.16"/>
      <sheetName val="дс 136 проект"/>
      <sheetName val="дс 136 18.01.16"/>
      <sheetName val="дс 136 22.01.16"/>
      <sheetName val="дс 136 31.03.16"/>
      <sheetName val="дс 136 30.06.16"/>
      <sheetName val="дс 136 30.09.16"/>
      <sheetName val="дс 144 проект"/>
      <sheetName val="дс 144 18.01.16"/>
      <sheetName val="дс 144 22.01.16"/>
      <sheetName val="дс 144 31.03.2016"/>
      <sheetName val="дс 144 30.06.16"/>
      <sheetName val="дс 144 30.09.16"/>
      <sheetName val="дс 136 2016 г. (3)"/>
      <sheetName val="сош 24 проект"/>
      <sheetName val="сош 24 18.01.2016"/>
      <sheetName val="сош 24  22.01.16"/>
      <sheetName val="сош 24 31.03.16"/>
      <sheetName val="сош 24 30.06.16"/>
      <sheetName val="сош 24 30.09.16"/>
      <sheetName val="сош 28 проект"/>
      <sheetName val="сош 28 18.01.16"/>
      <sheetName val="сош 28 22.01.16"/>
      <sheetName val="сош 28 31.03.16"/>
      <sheetName val="сош 28 30.06.16"/>
      <sheetName val="дс 136 2016 г. (5)"/>
      <sheetName val="дс 136 2016 г. (6)"/>
      <sheetName val="дс 108 2016 г. (4)"/>
      <sheetName val="Лист1"/>
      <sheetName val="план фхд 2017"/>
      <sheetName val="план фхд образец 2017 "/>
      <sheetName val="4 проект пл фхд  2017"/>
      <sheetName val="4 план фхд  2017 с ост."/>
      <sheetName val="4 план фхд  2018"/>
      <sheetName val="4 план фхд  2019"/>
      <sheetName val="15 план фхд дс 2017"/>
      <sheetName val="15 план фхд дс 2018"/>
      <sheetName val="15 план фхд дс 2019"/>
      <sheetName val="15 план фхд дс 2017 с ост"/>
      <sheetName val="23 план фхд  2017  "/>
      <sheetName val="23 план фхд  2018"/>
      <sheetName val="23 план фхд  2019"/>
      <sheetName val="23 план фхд  2017   с ост"/>
      <sheetName val="24 план фхд 2017"/>
      <sheetName val="24 план фхд 2018"/>
      <sheetName val="24 план фхд 2019"/>
      <sheetName val="24 план фхд 2017 с ост"/>
      <sheetName val="35 план фхд образец 2017"/>
      <sheetName val="35 план фхд образец 2018"/>
      <sheetName val="35 план фхд образец 2019"/>
      <sheetName val="35 план фхд  2017с ост"/>
      <sheetName val="51 план фхд  2017 "/>
      <sheetName val="51 план фхд  2018."/>
      <sheetName val="51 план фхд  2019"/>
      <sheetName val="51 план фхд  2017  с ост"/>
      <sheetName val="55 план фхд  2017  "/>
      <sheetName val="55 план фхд  2018"/>
      <sheetName val="55 план фхд  2019"/>
      <sheetName val="55 план фхд  2017  с ост."/>
      <sheetName val="65 план фхд  2017 "/>
      <sheetName val="65 план фхд  2018"/>
      <sheetName val="65 план фхд  2019"/>
      <sheetName val="65 план фхд  2017  с ост."/>
      <sheetName val="67 план фхд  2017 "/>
      <sheetName val="67 план фхд  2018"/>
      <sheetName val="67 план фхд  2019"/>
      <sheetName val="67 план фхд  2017 с ост."/>
      <sheetName val="88 план фхд  2017 "/>
      <sheetName val="88 план фхд  2018"/>
      <sheetName val="88 план фхд  2019"/>
      <sheetName val="88 план фхд  2017  с ост."/>
      <sheetName val="105 план фхд  2017 "/>
      <sheetName val="105 план фхд  2018"/>
      <sheetName val="105 план фхд  2019"/>
      <sheetName val="105 план фхд  2017 с ост"/>
      <sheetName val="116 план фхд  2017"/>
      <sheetName val="116 план фхд  2017с ост."/>
      <sheetName val="116 план фхд  2018"/>
      <sheetName val="116 план фхд  2019"/>
      <sheetName val="118 план фхд 2017  "/>
      <sheetName val="118 план фхд 2017 с ост"/>
      <sheetName val="118 план фхд 2018"/>
      <sheetName val="118 план фхд 2019"/>
      <sheetName val="123 план фхд 2017 "/>
      <sheetName val="123 план фхд 2017 с ост"/>
      <sheetName val="123 план фхд 2018"/>
      <sheetName val="123 план фхд 2019"/>
      <sheetName val="148 план фхд 2017"/>
      <sheetName val="148 план фхд 2017 с ост"/>
      <sheetName val="148 план фхд 2018"/>
      <sheetName val="148 план фхд 2019"/>
      <sheetName val="155 план фхд  2017  "/>
      <sheetName val="155 план фхд  2017  с ост"/>
      <sheetName val="155 план фхд  2018"/>
      <sheetName val="155 план фхд  2019"/>
      <sheetName val="79 план фхд 2017 проект "/>
      <sheetName val="79 план фхд 2017  с ост"/>
      <sheetName val="79 план фхд 2018"/>
      <sheetName val="79 план фхд 2019"/>
      <sheetName val="80 план фхд 2017проект"/>
      <sheetName val="80 план фхд 2017 с ост"/>
      <sheetName val="80 план фхд 2018"/>
      <sheetName val="80 план фхд 2019"/>
      <sheetName val="94 план фхд  2017 проект"/>
      <sheetName val="94 план фхд  2017  с ост"/>
      <sheetName val="94 план фхд  2018"/>
      <sheetName val="94 план фхд  2019"/>
      <sheetName val="107 план фхд  2017 проект"/>
      <sheetName val="107 план фхд  2017 с ост."/>
      <sheetName val="107 план фхд  2018"/>
      <sheetName val="107 план фхд  2019"/>
      <sheetName val="108 план фхд  2017проект"/>
      <sheetName val="108 план фхд  2017 с ост"/>
      <sheetName val="108 план фхд  2018"/>
      <sheetName val="108 план фхд  2019"/>
      <sheetName val="136 план фхд  2017проект "/>
      <sheetName val="136 план фхд  2017 с ост"/>
      <sheetName val="136 план фхд  2018"/>
      <sheetName val="136 план фхд  2019"/>
      <sheetName val="144 план фхд  2017 проект"/>
      <sheetName val="144 план фхд  2017 с ост"/>
      <sheetName val="144 план фхд  2018"/>
      <sheetName val="144 план фхд  2019"/>
      <sheetName val="5план фхд  2017проект "/>
      <sheetName val="5план фхд  2017 с ост."/>
      <sheetName val="5план фхд  2018"/>
      <sheetName val="5план фхд  2019"/>
      <sheetName val="26 план фхд  2017 "/>
      <sheetName val="26 план фхд  2017 с ост"/>
      <sheetName val="26 план фхд  2018"/>
      <sheetName val="26 план фхд  2019"/>
      <sheetName val="39 план фхд  2017проект "/>
      <sheetName val="39 план фхд  2017 с ост"/>
      <sheetName val="39 план фхд  2018"/>
      <sheetName val="39 план фхд  2019"/>
      <sheetName val="45 план фхд  2017проект "/>
      <sheetName val="45 план фхд  2017с ост"/>
      <sheetName val="45 план фхд  2018"/>
      <sheetName val="45 план фхд  2019"/>
      <sheetName val="73 план фхд  2017проект"/>
      <sheetName val="73 план фхд  2017 с ост"/>
      <sheetName val="73 план фхд  2018"/>
      <sheetName val="73 план фхд  2019"/>
      <sheetName val="100 план фхд  2017 проект"/>
      <sheetName val="100 план фхд  2017 с ост"/>
      <sheetName val="100 план фхд  2018"/>
      <sheetName val="100 план фхд  2019"/>
      <sheetName val="104 план фхд  2017проект  "/>
      <sheetName val="104 план фхд  2017 с ост."/>
      <sheetName val="104 план фхд  2018"/>
      <sheetName val="104 план фхд  2019"/>
      <sheetName val="115 план фхд 2017проект  "/>
      <sheetName val="115 план фхд 2017  с ост"/>
      <sheetName val="115 план фхд 2018"/>
      <sheetName val="115 план фхд 2019"/>
      <sheetName val="125план фхд 2017  проект"/>
      <sheetName val="125план фхд 2017 с ост"/>
      <sheetName val="125план фхд 2018"/>
      <sheetName val="125план фхд 2019"/>
      <sheetName val="127 план фхд 2017 проект "/>
      <sheetName val="127 план фхд 2017 с ост"/>
      <sheetName val="127 план фхд 2018"/>
      <sheetName val="127 план фхд 2019"/>
      <sheetName val="130 план фхд  2017 проект "/>
      <sheetName val="130 план фхд  2017с ост"/>
      <sheetName val="130 план фхд  2018"/>
      <sheetName val="130 план фхд  2019"/>
      <sheetName val="131 план фхд  2017 проект "/>
      <sheetName val="131 план фхд  2017   с ост"/>
      <sheetName val="131 план фхд  2018"/>
      <sheetName val="131 план фхд  2019."/>
      <sheetName val="131 план фхд  2019"/>
      <sheetName val="138 план фхд  2017  с ост"/>
      <sheetName val="138 проект на  2017"/>
      <sheetName val="138 на 2018"/>
      <sheetName val="138 на 2019"/>
      <sheetName val="140 план фхд  2017 проект"/>
      <sheetName val="140 план фхд  2017 с ост"/>
      <sheetName val="140 план фхд  2018"/>
      <sheetName val="140 план фхд  2019"/>
      <sheetName val="149 план фхд  2017 проект "/>
      <sheetName val="149 план фхд  2017 с ост"/>
      <sheetName val="149 план фхд  2018"/>
      <sheetName val="149 план фхд  2019"/>
      <sheetName val="160 план фхд  2017проект"/>
      <sheetName val="160 план фхд  2017 с ост"/>
      <sheetName val="160 план фхд  2018"/>
      <sheetName val="160 план фхд  2019"/>
      <sheetName val="165 план фхд  2017 проект"/>
      <sheetName val="165 план фхд  2017 с ост"/>
      <sheetName val="165 план фхд  2018"/>
      <sheetName val="165 план фхд  2019"/>
      <sheetName val="ШКОЛЫ план фхд 2017"/>
      <sheetName val="ШКОЛЫ план фхд 2017 24"/>
      <sheetName val="оош 28 проект фхд 2017"/>
      <sheetName val="оош 28 план фхд 2017"/>
      <sheetName val="оош 28 план фхд 2018"/>
      <sheetName val="оош 28 план фхд 2019"/>
      <sheetName val="сош 24 проект фхд 2017"/>
      <sheetName val="сош 24 план фхд 2017 "/>
      <sheetName val="сош 24 план фхд 2018"/>
      <sheetName val="сош 24 план фхд 2019"/>
      <sheetName val="сш 47 проект фхд 2017"/>
      <sheetName val="сш 47 с ост фхд 2017"/>
      <sheetName val="сш 47 фхд 2018"/>
      <sheetName val="сш 47  фхд 2019"/>
      <sheetName val="65 план фхд образец 2017  (40)"/>
      <sheetName val="65 план фхд образец 2017  (41)"/>
      <sheetName val="Лист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>
        <row r="9">
          <cell r="E9">
            <v>33957500</v>
          </cell>
          <cell r="F9">
            <v>2920400</v>
          </cell>
          <cell r="G9">
            <v>5511000</v>
          </cell>
        </row>
        <row r="11">
          <cell r="G11">
            <v>82500</v>
          </cell>
        </row>
        <row r="14">
          <cell r="E14">
            <v>33957500</v>
          </cell>
          <cell r="F14">
            <v>0</v>
          </cell>
          <cell r="G14">
            <v>0</v>
          </cell>
        </row>
        <row r="16">
          <cell r="E16">
            <v>10155500</v>
          </cell>
          <cell r="F16">
            <v>0</v>
          </cell>
          <cell r="G16">
            <v>0</v>
          </cell>
        </row>
        <row r="18">
          <cell r="E18">
            <v>4348300</v>
          </cell>
          <cell r="F18">
            <v>0</v>
          </cell>
          <cell r="G18">
            <v>0</v>
          </cell>
        </row>
        <row r="19">
          <cell r="E19">
            <v>5772200</v>
          </cell>
          <cell r="F19">
            <v>0</v>
          </cell>
          <cell r="G19">
            <v>0</v>
          </cell>
        </row>
        <row r="20">
          <cell r="E20">
            <v>35000</v>
          </cell>
        </row>
        <row r="21">
          <cell r="E21">
            <v>23802000</v>
          </cell>
          <cell r="F21">
            <v>0</v>
          </cell>
          <cell r="G21">
            <v>0</v>
          </cell>
        </row>
        <row r="23">
          <cell r="E23">
            <v>13532800</v>
          </cell>
          <cell r="F23">
            <v>0</v>
          </cell>
          <cell r="G23">
            <v>0</v>
          </cell>
        </row>
        <row r="24">
          <cell r="E24">
            <v>10269200</v>
          </cell>
        </row>
        <row r="25">
          <cell r="E25">
            <v>0</v>
          </cell>
          <cell r="G25">
            <v>0</v>
          </cell>
        </row>
        <row r="33">
          <cell r="F33">
            <v>2920400</v>
          </cell>
        </row>
        <row r="35">
          <cell r="F35">
            <v>1531700</v>
          </cell>
        </row>
        <row r="37">
          <cell r="F37">
            <v>20000</v>
          </cell>
        </row>
        <row r="38">
          <cell r="F38">
            <v>800000</v>
          </cell>
        </row>
        <row r="39">
          <cell r="F39">
            <v>200000</v>
          </cell>
        </row>
        <row r="40">
          <cell r="F40">
            <v>511700</v>
          </cell>
        </row>
        <row r="42">
          <cell r="F42">
            <v>1388700</v>
          </cell>
        </row>
        <row r="44">
          <cell r="F44">
            <v>1388700</v>
          </cell>
        </row>
        <row r="46">
          <cell r="F46">
            <v>0</v>
          </cell>
          <cell r="G46">
            <v>5428500</v>
          </cell>
        </row>
        <row r="47">
          <cell r="G47">
            <v>5024000</v>
          </cell>
        </row>
        <row r="48">
          <cell r="G48">
            <v>367000</v>
          </cell>
        </row>
        <row r="49">
          <cell r="G49">
            <v>10500</v>
          </cell>
        </row>
        <row r="50">
          <cell r="G50">
            <v>27000</v>
          </cell>
        </row>
        <row r="52">
          <cell r="E52">
            <v>33957500</v>
          </cell>
          <cell r="F52">
            <v>2920400</v>
          </cell>
          <cell r="G52">
            <v>5511000</v>
          </cell>
        </row>
        <row r="54">
          <cell r="E54">
            <v>4348300</v>
          </cell>
        </row>
        <row r="55">
          <cell r="E55">
            <v>4348300</v>
          </cell>
        </row>
        <row r="57">
          <cell r="E57">
            <v>106600</v>
          </cell>
        </row>
        <row r="59">
          <cell r="E59">
            <v>81900</v>
          </cell>
        </row>
        <row r="61">
          <cell r="E61">
            <v>24700</v>
          </cell>
        </row>
        <row r="62">
          <cell r="E62">
            <v>975100</v>
          </cell>
        </row>
        <row r="63">
          <cell r="E63">
            <v>964600</v>
          </cell>
        </row>
        <row r="64">
          <cell r="E64">
            <v>10500</v>
          </cell>
        </row>
        <row r="66">
          <cell r="E66">
            <v>3266600</v>
          </cell>
        </row>
        <row r="68">
          <cell r="E68">
            <v>2808000</v>
          </cell>
        </row>
        <row r="70">
          <cell r="E70">
            <v>1717000</v>
          </cell>
        </row>
        <row r="71">
          <cell r="E71">
            <v>972000</v>
          </cell>
        </row>
        <row r="72">
          <cell r="E72">
            <v>119000</v>
          </cell>
        </row>
        <row r="73">
          <cell r="E73">
            <v>334800</v>
          </cell>
        </row>
        <row r="75">
          <cell r="E75">
            <v>81500</v>
          </cell>
        </row>
        <row r="76">
          <cell r="E76">
            <v>83200</v>
          </cell>
        </row>
        <row r="78">
          <cell r="E78">
            <v>3700</v>
          </cell>
        </row>
        <row r="80">
          <cell r="E80">
            <v>20000</v>
          </cell>
        </row>
        <row r="81">
          <cell r="E81">
            <v>5700</v>
          </cell>
        </row>
        <row r="82">
          <cell r="E82">
            <v>89000</v>
          </cell>
        </row>
        <row r="83">
          <cell r="E83">
            <v>8400</v>
          </cell>
        </row>
        <row r="84">
          <cell r="E84">
            <v>10100</v>
          </cell>
        </row>
        <row r="85">
          <cell r="E85">
            <v>10100</v>
          </cell>
        </row>
        <row r="86">
          <cell r="E86">
            <v>18000</v>
          </cell>
        </row>
        <row r="87">
          <cell r="E87">
            <v>5100</v>
          </cell>
        </row>
        <row r="89">
          <cell r="E89">
            <v>104100</v>
          </cell>
        </row>
        <row r="92">
          <cell r="E92">
            <v>25200</v>
          </cell>
        </row>
        <row r="93">
          <cell r="E93">
            <v>61700</v>
          </cell>
        </row>
        <row r="95">
          <cell r="E95">
            <v>17200</v>
          </cell>
        </row>
        <row r="96">
          <cell r="E96">
            <v>19700</v>
          </cell>
        </row>
        <row r="98">
          <cell r="E98">
            <v>0</v>
          </cell>
        </row>
        <row r="99">
          <cell r="E99">
            <v>19700</v>
          </cell>
        </row>
        <row r="102">
          <cell r="E102">
            <v>2100</v>
          </cell>
        </row>
        <row r="103">
          <cell r="E103">
            <v>17600</v>
          </cell>
        </row>
        <row r="105">
          <cell r="E105">
            <v>35000</v>
          </cell>
        </row>
        <row r="106">
          <cell r="E106">
            <v>35000</v>
          </cell>
        </row>
        <row r="111">
          <cell r="E111">
            <v>5772200</v>
          </cell>
        </row>
        <row r="113">
          <cell r="E113">
            <v>5772200</v>
          </cell>
        </row>
        <row r="115">
          <cell r="E115">
            <v>4224700</v>
          </cell>
        </row>
        <row r="117">
          <cell r="E117">
            <v>3243900</v>
          </cell>
        </row>
        <row r="118">
          <cell r="E118">
            <v>1200</v>
          </cell>
        </row>
        <row r="119">
          <cell r="E119">
            <v>979600</v>
          </cell>
        </row>
        <row r="120">
          <cell r="E120">
            <v>0</v>
          </cell>
        </row>
        <row r="124">
          <cell r="E124">
            <v>1547500</v>
          </cell>
        </row>
        <row r="126">
          <cell r="E126">
            <v>559000</v>
          </cell>
        </row>
        <row r="128">
          <cell r="E128">
            <v>426000</v>
          </cell>
        </row>
        <row r="129">
          <cell r="E129">
            <v>72000</v>
          </cell>
        </row>
        <row r="130">
          <cell r="E130">
            <v>61000</v>
          </cell>
        </row>
        <row r="131">
          <cell r="E131">
            <v>192100</v>
          </cell>
        </row>
        <row r="133">
          <cell r="E133">
            <v>0</v>
          </cell>
        </row>
        <row r="134">
          <cell r="E134">
            <v>31400</v>
          </cell>
        </row>
        <row r="136">
          <cell r="E136">
            <v>1800</v>
          </cell>
        </row>
        <row r="138">
          <cell r="E138">
            <v>20000</v>
          </cell>
        </row>
        <row r="139">
          <cell r="E139">
            <v>5800</v>
          </cell>
        </row>
        <row r="140">
          <cell r="E140">
            <v>89000</v>
          </cell>
        </row>
        <row r="141">
          <cell r="E141">
            <v>8400</v>
          </cell>
        </row>
        <row r="142">
          <cell r="E142">
            <v>6200</v>
          </cell>
        </row>
        <row r="143">
          <cell r="E143">
            <v>6300</v>
          </cell>
        </row>
        <row r="144">
          <cell r="E144">
            <v>18000</v>
          </cell>
        </row>
        <row r="145">
          <cell r="E145">
            <v>5200</v>
          </cell>
        </row>
        <row r="147">
          <cell r="E147">
            <v>757100</v>
          </cell>
        </row>
        <row r="150">
          <cell r="E150">
            <v>0</v>
          </cell>
        </row>
        <row r="151">
          <cell r="E151">
            <v>76700</v>
          </cell>
        </row>
        <row r="152">
          <cell r="E152">
            <v>663200</v>
          </cell>
        </row>
        <row r="153">
          <cell r="E153">
            <v>17200</v>
          </cell>
        </row>
        <row r="154">
          <cell r="E154">
            <v>39300</v>
          </cell>
        </row>
        <row r="157">
          <cell r="E157">
            <v>39300</v>
          </cell>
        </row>
        <row r="160">
          <cell r="E160">
            <v>4300</v>
          </cell>
        </row>
        <row r="161">
          <cell r="E161">
            <v>35000</v>
          </cell>
        </row>
        <row r="167">
          <cell r="E167">
            <v>13532800</v>
          </cell>
        </row>
        <row r="169">
          <cell r="E169">
            <v>13108500</v>
          </cell>
        </row>
        <row r="171">
          <cell r="E171">
            <v>10065700</v>
          </cell>
        </row>
        <row r="172">
          <cell r="E172">
            <v>3000</v>
          </cell>
        </row>
        <row r="173">
          <cell r="E173">
            <v>3039800</v>
          </cell>
        </row>
        <row r="174">
          <cell r="E174">
            <v>0</v>
          </cell>
        </row>
        <row r="178">
          <cell r="E178">
            <v>424300</v>
          </cell>
        </row>
        <row r="179">
          <cell r="E179">
            <v>50000</v>
          </cell>
        </row>
        <row r="180">
          <cell r="E180">
            <v>20000</v>
          </cell>
        </row>
        <row r="186">
          <cell r="E186">
            <v>20000</v>
          </cell>
        </row>
        <row r="191">
          <cell r="E191">
            <v>22000</v>
          </cell>
        </row>
        <row r="194">
          <cell r="E194">
            <v>22000</v>
          </cell>
        </row>
        <row r="198">
          <cell r="E198">
            <v>332300</v>
          </cell>
        </row>
        <row r="200">
          <cell r="E200">
            <v>312300</v>
          </cell>
        </row>
        <row r="201">
          <cell r="E201">
            <v>20000</v>
          </cell>
        </row>
        <row r="207">
          <cell r="E207">
            <v>20000</v>
          </cell>
        </row>
        <row r="211">
          <cell r="E211">
            <v>10269200</v>
          </cell>
        </row>
        <row r="213">
          <cell r="E213">
            <v>9916200</v>
          </cell>
        </row>
        <row r="215">
          <cell r="E215">
            <v>7615200</v>
          </cell>
        </row>
        <row r="216">
          <cell r="E216">
            <v>1200</v>
          </cell>
        </row>
        <row r="217">
          <cell r="E217">
            <v>2299800</v>
          </cell>
        </row>
        <row r="218">
          <cell r="E218">
            <v>0</v>
          </cell>
        </row>
        <row r="222">
          <cell r="E222">
            <v>353000</v>
          </cell>
        </row>
        <row r="224">
          <cell r="E224">
            <v>10000</v>
          </cell>
        </row>
        <row r="225">
          <cell r="E225">
            <v>0</v>
          </cell>
        </row>
        <row r="236">
          <cell r="E236">
            <v>0</v>
          </cell>
        </row>
        <row r="243">
          <cell r="E243">
            <v>343000</v>
          </cell>
        </row>
        <row r="245">
          <cell r="E245">
            <v>90000</v>
          </cell>
        </row>
        <row r="246">
          <cell r="E246">
            <v>253000</v>
          </cell>
        </row>
        <row r="252">
          <cell r="E252">
            <v>253000</v>
          </cell>
        </row>
        <row r="260">
          <cell r="G260">
            <v>0</v>
          </cell>
        </row>
        <row r="262">
          <cell r="G262">
            <v>0</v>
          </cell>
        </row>
        <row r="267">
          <cell r="G267">
            <v>0</v>
          </cell>
        </row>
        <row r="271">
          <cell r="G271">
            <v>0</v>
          </cell>
        </row>
        <row r="274">
          <cell r="G274">
            <v>0</v>
          </cell>
        </row>
        <row r="277">
          <cell r="F277">
            <v>2920400</v>
          </cell>
        </row>
        <row r="279">
          <cell r="F279">
            <v>1531700</v>
          </cell>
        </row>
        <row r="281">
          <cell r="F281">
            <v>20000</v>
          </cell>
        </row>
        <row r="284">
          <cell r="F284">
            <v>20000</v>
          </cell>
        </row>
        <row r="285">
          <cell r="F285">
            <v>800000</v>
          </cell>
        </row>
        <row r="286">
          <cell r="F286">
            <v>800000</v>
          </cell>
        </row>
        <row r="288">
          <cell r="F288">
            <v>800000</v>
          </cell>
        </row>
        <row r="292">
          <cell r="F292">
            <v>200000</v>
          </cell>
        </row>
        <row r="294">
          <cell r="F294">
            <v>118000</v>
          </cell>
        </row>
        <row r="295">
          <cell r="F295">
            <v>40000</v>
          </cell>
        </row>
        <row r="296">
          <cell r="F296">
            <v>78000</v>
          </cell>
        </row>
        <row r="298">
          <cell r="F298">
            <v>82000</v>
          </cell>
        </row>
        <row r="300">
          <cell r="F300">
            <v>82000</v>
          </cell>
        </row>
        <row r="306">
          <cell r="F306">
            <v>511700</v>
          </cell>
        </row>
        <row r="307">
          <cell r="F307">
            <v>202700</v>
          </cell>
        </row>
        <row r="308">
          <cell r="F308">
            <v>309000</v>
          </cell>
        </row>
        <row r="312">
          <cell r="F312">
            <v>1388700</v>
          </cell>
        </row>
        <row r="314">
          <cell r="F314">
            <v>1388700</v>
          </cell>
        </row>
        <row r="316">
          <cell r="F316">
            <v>13800</v>
          </cell>
        </row>
        <row r="317">
          <cell r="F317">
            <v>1374900</v>
          </cell>
        </row>
        <row r="320">
          <cell r="G320">
            <v>5428500</v>
          </cell>
        </row>
        <row r="322">
          <cell r="G322">
            <v>5024000</v>
          </cell>
        </row>
        <row r="323">
          <cell r="G323">
            <v>5024000</v>
          </cell>
        </row>
        <row r="325">
          <cell r="G325">
            <v>5024000</v>
          </cell>
        </row>
        <row r="326">
          <cell r="G326">
            <v>367000</v>
          </cell>
        </row>
        <row r="327">
          <cell r="G327">
            <v>367000</v>
          </cell>
        </row>
        <row r="328">
          <cell r="G328">
            <v>10500</v>
          </cell>
        </row>
        <row r="329">
          <cell r="G329">
            <v>27000</v>
          </cell>
        </row>
        <row r="330">
          <cell r="G330">
            <v>27000</v>
          </cell>
        </row>
        <row r="331">
          <cell r="G331">
            <v>82500</v>
          </cell>
        </row>
      </sheetData>
      <sheetData sheetId="336"/>
      <sheetData sheetId="337"/>
      <sheetData sheetId="338"/>
      <sheetData sheetId="339"/>
      <sheetData sheetId="340"/>
      <sheetData sheetId="3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workbookViewId="0">
      <selection sqref="A1:XFD1048576"/>
    </sheetView>
  </sheetViews>
  <sheetFormatPr defaultRowHeight="15" x14ac:dyDescent="0.25"/>
  <cols>
    <col min="1" max="1" width="38.140625" style="2" customWidth="1"/>
    <col min="2" max="2" width="6.28515625" style="2" customWidth="1"/>
    <col min="3" max="3" width="8.85546875" style="2" customWidth="1"/>
    <col min="4" max="7" width="10.7109375" customWidth="1"/>
    <col min="8" max="8" width="13.7109375" bestFit="1" customWidth="1"/>
    <col min="257" max="257" width="38.140625" customWidth="1"/>
    <col min="258" max="258" width="6.28515625" customWidth="1"/>
    <col min="259" max="259" width="8.85546875" customWidth="1"/>
    <col min="260" max="263" width="10.7109375" customWidth="1"/>
    <col min="264" max="264" width="13.7109375" bestFit="1" customWidth="1"/>
    <col min="513" max="513" width="38.140625" customWidth="1"/>
    <col min="514" max="514" width="6.28515625" customWidth="1"/>
    <col min="515" max="515" width="8.85546875" customWidth="1"/>
    <col min="516" max="519" width="10.7109375" customWidth="1"/>
    <col min="520" max="520" width="13.7109375" bestFit="1" customWidth="1"/>
    <col min="769" max="769" width="38.140625" customWidth="1"/>
    <col min="770" max="770" width="6.28515625" customWidth="1"/>
    <col min="771" max="771" width="8.85546875" customWidth="1"/>
    <col min="772" max="775" width="10.7109375" customWidth="1"/>
    <col min="776" max="776" width="13.7109375" bestFit="1" customWidth="1"/>
    <col min="1025" max="1025" width="38.140625" customWidth="1"/>
    <col min="1026" max="1026" width="6.28515625" customWidth="1"/>
    <col min="1027" max="1027" width="8.85546875" customWidth="1"/>
    <col min="1028" max="1031" width="10.7109375" customWidth="1"/>
    <col min="1032" max="1032" width="13.7109375" bestFit="1" customWidth="1"/>
    <col min="1281" max="1281" width="38.140625" customWidth="1"/>
    <col min="1282" max="1282" width="6.28515625" customWidth="1"/>
    <col min="1283" max="1283" width="8.85546875" customWidth="1"/>
    <col min="1284" max="1287" width="10.7109375" customWidth="1"/>
    <col min="1288" max="1288" width="13.7109375" bestFit="1" customWidth="1"/>
    <col min="1537" max="1537" width="38.140625" customWidth="1"/>
    <col min="1538" max="1538" width="6.28515625" customWidth="1"/>
    <col min="1539" max="1539" width="8.85546875" customWidth="1"/>
    <col min="1540" max="1543" width="10.7109375" customWidth="1"/>
    <col min="1544" max="1544" width="13.7109375" bestFit="1" customWidth="1"/>
    <col min="1793" max="1793" width="38.140625" customWidth="1"/>
    <col min="1794" max="1794" width="6.28515625" customWidth="1"/>
    <col min="1795" max="1795" width="8.85546875" customWidth="1"/>
    <col min="1796" max="1799" width="10.7109375" customWidth="1"/>
    <col min="1800" max="1800" width="13.7109375" bestFit="1" customWidth="1"/>
    <col min="2049" max="2049" width="38.140625" customWidth="1"/>
    <col min="2050" max="2050" width="6.28515625" customWidth="1"/>
    <col min="2051" max="2051" width="8.85546875" customWidth="1"/>
    <col min="2052" max="2055" width="10.7109375" customWidth="1"/>
    <col min="2056" max="2056" width="13.7109375" bestFit="1" customWidth="1"/>
    <col min="2305" max="2305" width="38.140625" customWidth="1"/>
    <col min="2306" max="2306" width="6.28515625" customWidth="1"/>
    <col min="2307" max="2307" width="8.85546875" customWidth="1"/>
    <col min="2308" max="2311" width="10.7109375" customWidth="1"/>
    <col min="2312" max="2312" width="13.7109375" bestFit="1" customWidth="1"/>
    <col min="2561" max="2561" width="38.140625" customWidth="1"/>
    <col min="2562" max="2562" width="6.28515625" customWidth="1"/>
    <col min="2563" max="2563" width="8.85546875" customWidth="1"/>
    <col min="2564" max="2567" width="10.7109375" customWidth="1"/>
    <col min="2568" max="2568" width="13.7109375" bestFit="1" customWidth="1"/>
    <col min="2817" max="2817" width="38.140625" customWidth="1"/>
    <col min="2818" max="2818" width="6.28515625" customWidth="1"/>
    <col min="2819" max="2819" width="8.85546875" customWidth="1"/>
    <col min="2820" max="2823" width="10.7109375" customWidth="1"/>
    <col min="2824" max="2824" width="13.7109375" bestFit="1" customWidth="1"/>
    <col min="3073" max="3073" width="38.140625" customWidth="1"/>
    <col min="3074" max="3074" width="6.28515625" customWidth="1"/>
    <col min="3075" max="3075" width="8.85546875" customWidth="1"/>
    <col min="3076" max="3079" width="10.7109375" customWidth="1"/>
    <col min="3080" max="3080" width="13.7109375" bestFit="1" customWidth="1"/>
    <col min="3329" max="3329" width="38.140625" customWidth="1"/>
    <col min="3330" max="3330" width="6.28515625" customWidth="1"/>
    <col min="3331" max="3331" width="8.85546875" customWidth="1"/>
    <col min="3332" max="3335" width="10.7109375" customWidth="1"/>
    <col min="3336" max="3336" width="13.7109375" bestFit="1" customWidth="1"/>
    <col min="3585" max="3585" width="38.140625" customWidth="1"/>
    <col min="3586" max="3586" width="6.28515625" customWidth="1"/>
    <col min="3587" max="3587" width="8.85546875" customWidth="1"/>
    <col min="3588" max="3591" width="10.7109375" customWidth="1"/>
    <col min="3592" max="3592" width="13.7109375" bestFit="1" customWidth="1"/>
    <col min="3841" max="3841" width="38.140625" customWidth="1"/>
    <col min="3842" max="3842" width="6.28515625" customWidth="1"/>
    <col min="3843" max="3843" width="8.85546875" customWidth="1"/>
    <col min="3844" max="3847" width="10.7109375" customWidth="1"/>
    <col min="3848" max="3848" width="13.7109375" bestFit="1" customWidth="1"/>
    <col min="4097" max="4097" width="38.140625" customWidth="1"/>
    <col min="4098" max="4098" width="6.28515625" customWidth="1"/>
    <col min="4099" max="4099" width="8.85546875" customWidth="1"/>
    <col min="4100" max="4103" width="10.7109375" customWidth="1"/>
    <col min="4104" max="4104" width="13.7109375" bestFit="1" customWidth="1"/>
    <col min="4353" max="4353" width="38.140625" customWidth="1"/>
    <col min="4354" max="4354" width="6.28515625" customWidth="1"/>
    <col min="4355" max="4355" width="8.85546875" customWidth="1"/>
    <col min="4356" max="4359" width="10.7109375" customWidth="1"/>
    <col min="4360" max="4360" width="13.7109375" bestFit="1" customWidth="1"/>
    <col min="4609" max="4609" width="38.140625" customWidth="1"/>
    <col min="4610" max="4610" width="6.28515625" customWidth="1"/>
    <col min="4611" max="4611" width="8.85546875" customWidth="1"/>
    <col min="4612" max="4615" width="10.7109375" customWidth="1"/>
    <col min="4616" max="4616" width="13.7109375" bestFit="1" customWidth="1"/>
    <col min="4865" max="4865" width="38.140625" customWidth="1"/>
    <col min="4866" max="4866" width="6.28515625" customWidth="1"/>
    <col min="4867" max="4867" width="8.85546875" customWidth="1"/>
    <col min="4868" max="4871" width="10.7109375" customWidth="1"/>
    <col min="4872" max="4872" width="13.7109375" bestFit="1" customWidth="1"/>
    <col min="5121" max="5121" width="38.140625" customWidth="1"/>
    <col min="5122" max="5122" width="6.28515625" customWidth="1"/>
    <col min="5123" max="5123" width="8.85546875" customWidth="1"/>
    <col min="5124" max="5127" width="10.7109375" customWidth="1"/>
    <col min="5128" max="5128" width="13.7109375" bestFit="1" customWidth="1"/>
    <col min="5377" max="5377" width="38.140625" customWidth="1"/>
    <col min="5378" max="5378" width="6.28515625" customWidth="1"/>
    <col min="5379" max="5379" width="8.85546875" customWidth="1"/>
    <col min="5380" max="5383" width="10.7109375" customWidth="1"/>
    <col min="5384" max="5384" width="13.7109375" bestFit="1" customWidth="1"/>
    <col min="5633" max="5633" width="38.140625" customWidth="1"/>
    <col min="5634" max="5634" width="6.28515625" customWidth="1"/>
    <col min="5635" max="5635" width="8.85546875" customWidth="1"/>
    <col min="5636" max="5639" width="10.7109375" customWidth="1"/>
    <col min="5640" max="5640" width="13.7109375" bestFit="1" customWidth="1"/>
    <col min="5889" max="5889" width="38.140625" customWidth="1"/>
    <col min="5890" max="5890" width="6.28515625" customWidth="1"/>
    <col min="5891" max="5891" width="8.85546875" customWidth="1"/>
    <col min="5892" max="5895" width="10.7109375" customWidth="1"/>
    <col min="5896" max="5896" width="13.7109375" bestFit="1" customWidth="1"/>
    <col min="6145" max="6145" width="38.140625" customWidth="1"/>
    <col min="6146" max="6146" width="6.28515625" customWidth="1"/>
    <col min="6147" max="6147" width="8.85546875" customWidth="1"/>
    <col min="6148" max="6151" width="10.7109375" customWidth="1"/>
    <col min="6152" max="6152" width="13.7109375" bestFit="1" customWidth="1"/>
    <col min="6401" max="6401" width="38.140625" customWidth="1"/>
    <col min="6402" max="6402" width="6.28515625" customWidth="1"/>
    <col min="6403" max="6403" width="8.85546875" customWidth="1"/>
    <col min="6404" max="6407" width="10.7109375" customWidth="1"/>
    <col min="6408" max="6408" width="13.7109375" bestFit="1" customWidth="1"/>
    <col min="6657" max="6657" width="38.140625" customWidth="1"/>
    <col min="6658" max="6658" width="6.28515625" customWidth="1"/>
    <col min="6659" max="6659" width="8.85546875" customWidth="1"/>
    <col min="6660" max="6663" width="10.7109375" customWidth="1"/>
    <col min="6664" max="6664" width="13.7109375" bestFit="1" customWidth="1"/>
    <col min="6913" max="6913" width="38.140625" customWidth="1"/>
    <col min="6914" max="6914" width="6.28515625" customWidth="1"/>
    <col min="6915" max="6915" width="8.85546875" customWidth="1"/>
    <col min="6916" max="6919" width="10.7109375" customWidth="1"/>
    <col min="6920" max="6920" width="13.7109375" bestFit="1" customWidth="1"/>
    <col min="7169" max="7169" width="38.140625" customWidth="1"/>
    <col min="7170" max="7170" width="6.28515625" customWidth="1"/>
    <col min="7171" max="7171" width="8.85546875" customWidth="1"/>
    <col min="7172" max="7175" width="10.7109375" customWidth="1"/>
    <col min="7176" max="7176" width="13.7109375" bestFit="1" customWidth="1"/>
    <col min="7425" max="7425" width="38.140625" customWidth="1"/>
    <col min="7426" max="7426" width="6.28515625" customWidth="1"/>
    <col min="7427" max="7427" width="8.85546875" customWidth="1"/>
    <col min="7428" max="7431" width="10.7109375" customWidth="1"/>
    <col min="7432" max="7432" width="13.7109375" bestFit="1" customWidth="1"/>
    <col min="7681" max="7681" width="38.140625" customWidth="1"/>
    <col min="7682" max="7682" width="6.28515625" customWidth="1"/>
    <col min="7683" max="7683" width="8.85546875" customWidth="1"/>
    <col min="7684" max="7687" width="10.7109375" customWidth="1"/>
    <col min="7688" max="7688" width="13.7109375" bestFit="1" customWidth="1"/>
    <col min="7937" max="7937" width="38.140625" customWidth="1"/>
    <col min="7938" max="7938" width="6.28515625" customWidth="1"/>
    <col min="7939" max="7939" width="8.85546875" customWidth="1"/>
    <col min="7940" max="7943" width="10.7109375" customWidth="1"/>
    <col min="7944" max="7944" width="13.7109375" bestFit="1" customWidth="1"/>
    <col min="8193" max="8193" width="38.140625" customWidth="1"/>
    <col min="8194" max="8194" width="6.28515625" customWidth="1"/>
    <col min="8195" max="8195" width="8.85546875" customWidth="1"/>
    <col min="8196" max="8199" width="10.7109375" customWidth="1"/>
    <col min="8200" max="8200" width="13.7109375" bestFit="1" customWidth="1"/>
    <col min="8449" max="8449" width="38.140625" customWidth="1"/>
    <col min="8450" max="8450" width="6.28515625" customWidth="1"/>
    <col min="8451" max="8451" width="8.85546875" customWidth="1"/>
    <col min="8452" max="8455" width="10.7109375" customWidth="1"/>
    <col min="8456" max="8456" width="13.7109375" bestFit="1" customWidth="1"/>
    <col min="8705" max="8705" width="38.140625" customWidth="1"/>
    <col min="8706" max="8706" width="6.28515625" customWidth="1"/>
    <col min="8707" max="8707" width="8.85546875" customWidth="1"/>
    <col min="8708" max="8711" width="10.7109375" customWidth="1"/>
    <col min="8712" max="8712" width="13.7109375" bestFit="1" customWidth="1"/>
    <col min="8961" max="8961" width="38.140625" customWidth="1"/>
    <col min="8962" max="8962" width="6.28515625" customWidth="1"/>
    <col min="8963" max="8963" width="8.85546875" customWidth="1"/>
    <col min="8964" max="8967" width="10.7109375" customWidth="1"/>
    <col min="8968" max="8968" width="13.7109375" bestFit="1" customWidth="1"/>
    <col min="9217" max="9217" width="38.140625" customWidth="1"/>
    <col min="9218" max="9218" width="6.28515625" customWidth="1"/>
    <col min="9219" max="9219" width="8.85546875" customWidth="1"/>
    <col min="9220" max="9223" width="10.7109375" customWidth="1"/>
    <col min="9224" max="9224" width="13.7109375" bestFit="1" customWidth="1"/>
    <col min="9473" max="9473" width="38.140625" customWidth="1"/>
    <col min="9474" max="9474" width="6.28515625" customWidth="1"/>
    <col min="9475" max="9475" width="8.85546875" customWidth="1"/>
    <col min="9476" max="9479" width="10.7109375" customWidth="1"/>
    <col min="9480" max="9480" width="13.7109375" bestFit="1" customWidth="1"/>
    <col min="9729" max="9729" width="38.140625" customWidth="1"/>
    <col min="9730" max="9730" width="6.28515625" customWidth="1"/>
    <col min="9731" max="9731" width="8.85546875" customWidth="1"/>
    <col min="9732" max="9735" width="10.7109375" customWidth="1"/>
    <col min="9736" max="9736" width="13.7109375" bestFit="1" customWidth="1"/>
    <col min="9985" max="9985" width="38.140625" customWidth="1"/>
    <col min="9986" max="9986" width="6.28515625" customWidth="1"/>
    <col min="9987" max="9987" width="8.85546875" customWidth="1"/>
    <col min="9988" max="9991" width="10.7109375" customWidth="1"/>
    <col min="9992" max="9992" width="13.7109375" bestFit="1" customWidth="1"/>
    <col min="10241" max="10241" width="38.140625" customWidth="1"/>
    <col min="10242" max="10242" width="6.28515625" customWidth="1"/>
    <col min="10243" max="10243" width="8.85546875" customWidth="1"/>
    <col min="10244" max="10247" width="10.7109375" customWidth="1"/>
    <col min="10248" max="10248" width="13.7109375" bestFit="1" customWidth="1"/>
    <col min="10497" max="10497" width="38.140625" customWidth="1"/>
    <col min="10498" max="10498" width="6.28515625" customWidth="1"/>
    <col min="10499" max="10499" width="8.85546875" customWidth="1"/>
    <col min="10500" max="10503" width="10.7109375" customWidth="1"/>
    <col min="10504" max="10504" width="13.7109375" bestFit="1" customWidth="1"/>
    <col min="10753" max="10753" width="38.140625" customWidth="1"/>
    <col min="10754" max="10754" width="6.28515625" customWidth="1"/>
    <col min="10755" max="10755" width="8.85546875" customWidth="1"/>
    <col min="10756" max="10759" width="10.7109375" customWidth="1"/>
    <col min="10760" max="10760" width="13.7109375" bestFit="1" customWidth="1"/>
    <col min="11009" max="11009" width="38.140625" customWidth="1"/>
    <col min="11010" max="11010" width="6.28515625" customWidth="1"/>
    <col min="11011" max="11011" width="8.85546875" customWidth="1"/>
    <col min="11012" max="11015" width="10.7109375" customWidth="1"/>
    <col min="11016" max="11016" width="13.7109375" bestFit="1" customWidth="1"/>
    <col min="11265" max="11265" width="38.140625" customWidth="1"/>
    <col min="11266" max="11266" width="6.28515625" customWidth="1"/>
    <col min="11267" max="11267" width="8.85546875" customWidth="1"/>
    <col min="11268" max="11271" width="10.7109375" customWidth="1"/>
    <col min="11272" max="11272" width="13.7109375" bestFit="1" customWidth="1"/>
    <col min="11521" max="11521" width="38.140625" customWidth="1"/>
    <col min="11522" max="11522" width="6.28515625" customWidth="1"/>
    <col min="11523" max="11523" width="8.85546875" customWidth="1"/>
    <col min="11524" max="11527" width="10.7109375" customWidth="1"/>
    <col min="11528" max="11528" width="13.7109375" bestFit="1" customWidth="1"/>
    <col min="11777" max="11777" width="38.140625" customWidth="1"/>
    <col min="11778" max="11778" width="6.28515625" customWidth="1"/>
    <col min="11779" max="11779" width="8.85546875" customWidth="1"/>
    <col min="11780" max="11783" width="10.7109375" customWidth="1"/>
    <col min="11784" max="11784" width="13.7109375" bestFit="1" customWidth="1"/>
    <col min="12033" max="12033" width="38.140625" customWidth="1"/>
    <col min="12034" max="12034" width="6.28515625" customWidth="1"/>
    <col min="12035" max="12035" width="8.85546875" customWidth="1"/>
    <col min="12036" max="12039" width="10.7109375" customWidth="1"/>
    <col min="12040" max="12040" width="13.7109375" bestFit="1" customWidth="1"/>
    <col min="12289" max="12289" width="38.140625" customWidth="1"/>
    <col min="12290" max="12290" width="6.28515625" customWidth="1"/>
    <col min="12291" max="12291" width="8.85546875" customWidth="1"/>
    <col min="12292" max="12295" width="10.7109375" customWidth="1"/>
    <col min="12296" max="12296" width="13.7109375" bestFit="1" customWidth="1"/>
    <col min="12545" max="12545" width="38.140625" customWidth="1"/>
    <col min="12546" max="12546" width="6.28515625" customWidth="1"/>
    <col min="12547" max="12547" width="8.85546875" customWidth="1"/>
    <col min="12548" max="12551" width="10.7109375" customWidth="1"/>
    <col min="12552" max="12552" width="13.7109375" bestFit="1" customWidth="1"/>
    <col min="12801" max="12801" width="38.140625" customWidth="1"/>
    <col min="12802" max="12802" width="6.28515625" customWidth="1"/>
    <col min="12803" max="12803" width="8.85546875" customWidth="1"/>
    <col min="12804" max="12807" width="10.7109375" customWidth="1"/>
    <col min="12808" max="12808" width="13.7109375" bestFit="1" customWidth="1"/>
    <col min="13057" max="13057" width="38.140625" customWidth="1"/>
    <col min="13058" max="13058" width="6.28515625" customWidth="1"/>
    <col min="13059" max="13059" width="8.85546875" customWidth="1"/>
    <col min="13060" max="13063" width="10.7109375" customWidth="1"/>
    <col min="13064" max="13064" width="13.7109375" bestFit="1" customWidth="1"/>
    <col min="13313" max="13313" width="38.140625" customWidth="1"/>
    <col min="13314" max="13314" width="6.28515625" customWidth="1"/>
    <col min="13315" max="13315" width="8.85546875" customWidth="1"/>
    <col min="13316" max="13319" width="10.7109375" customWidth="1"/>
    <col min="13320" max="13320" width="13.7109375" bestFit="1" customWidth="1"/>
    <col min="13569" max="13569" width="38.140625" customWidth="1"/>
    <col min="13570" max="13570" width="6.28515625" customWidth="1"/>
    <col min="13571" max="13571" width="8.85546875" customWidth="1"/>
    <col min="13572" max="13575" width="10.7109375" customWidth="1"/>
    <col min="13576" max="13576" width="13.7109375" bestFit="1" customWidth="1"/>
    <col min="13825" max="13825" width="38.140625" customWidth="1"/>
    <col min="13826" max="13826" width="6.28515625" customWidth="1"/>
    <col min="13827" max="13827" width="8.85546875" customWidth="1"/>
    <col min="13828" max="13831" width="10.7109375" customWidth="1"/>
    <col min="13832" max="13832" width="13.7109375" bestFit="1" customWidth="1"/>
    <col min="14081" max="14081" width="38.140625" customWidth="1"/>
    <col min="14082" max="14082" width="6.28515625" customWidth="1"/>
    <col min="14083" max="14083" width="8.85546875" customWidth="1"/>
    <col min="14084" max="14087" width="10.7109375" customWidth="1"/>
    <col min="14088" max="14088" width="13.7109375" bestFit="1" customWidth="1"/>
    <col min="14337" max="14337" width="38.140625" customWidth="1"/>
    <col min="14338" max="14338" width="6.28515625" customWidth="1"/>
    <col min="14339" max="14339" width="8.85546875" customWidth="1"/>
    <col min="14340" max="14343" width="10.7109375" customWidth="1"/>
    <col min="14344" max="14344" width="13.7109375" bestFit="1" customWidth="1"/>
    <col min="14593" max="14593" width="38.140625" customWidth="1"/>
    <col min="14594" max="14594" width="6.28515625" customWidth="1"/>
    <col min="14595" max="14595" width="8.85546875" customWidth="1"/>
    <col min="14596" max="14599" width="10.7109375" customWidth="1"/>
    <col min="14600" max="14600" width="13.7109375" bestFit="1" customWidth="1"/>
    <col min="14849" max="14849" width="38.140625" customWidth="1"/>
    <col min="14850" max="14850" width="6.28515625" customWidth="1"/>
    <col min="14851" max="14851" width="8.85546875" customWidth="1"/>
    <col min="14852" max="14855" width="10.7109375" customWidth="1"/>
    <col min="14856" max="14856" width="13.7109375" bestFit="1" customWidth="1"/>
    <col min="15105" max="15105" width="38.140625" customWidth="1"/>
    <col min="15106" max="15106" width="6.28515625" customWidth="1"/>
    <col min="15107" max="15107" width="8.85546875" customWidth="1"/>
    <col min="15108" max="15111" width="10.7109375" customWidth="1"/>
    <col min="15112" max="15112" width="13.7109375" bestFit="1" customWidth="1"/>
    <col min="15361" max="15361" width="38.140625" customWidth="1"/>
    <col min="15362" max="15362" width="6.28515625" customWidth="1"/>
    <col min="15363" max="15363" width="8.85546875" customWidth="1"/>
    <col min="15364" max="15367" width="10.7109375" customWidth="1"/>
    <col min="15368" max="15368" width="13.7109375" bestFit="1" customWidth="1"/>
    <col min="15617" max="15617" width="38.140625" customWidth="1"/>
    <col min="15618" max="15618" width="6.28515625" customWidth="1"/>
    <col min="15619" max="15619" width="8.85546875" customWidth="1"/>
    <col min="15620" max="15623" width="10.7109375" customWidth="1"/>
    <col min="15624" max="15624" width="13.7109375" bestFit="1" customWidth="1"/>
    <col min="15873" max="15873" width="38.140625" customWidth="1"/>
    <col min="15874" max="15874" width="6.28515625" customWidth="1"/>
    <col min="15875" max="15875" width="8.85546875" customWidth="1"/>
    <col min="15876" max="15879" width="10.7109375" customWidth="1"/>
    <col min="15880" max="15880" width="13.7109375" bestFit="1" customWidth="1"/>
    <col min="16129" max="16129" width="38.140625" customWidth="1"/>
    <col min="16130" max="16130" width="6.28515625" customWidth="1"/>
    <col min="16131" max="16131" width="8.85546875" customWidth="1"/>
    <col min="16132" max="16135" width="10.7109375" customWidth="1"/>
    <col min="16136" max="16136" width="13.7109375" bestFit="1" customWidth="1"/>
  </cols>
  <sheetData>
    <row r="1" spans="1:8" ht="12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38.25" customHeight="1" x14ac:dyDescent="0.25">
      <c r="A2" s="1"/>
      <c r="B2" s="1"/>
      <c r="C2" s="1"/>
      <c r="D2" s="1"/>
      <c r="E2" s="1"/>
      <c r="F2" s="1"/>
      <c r="G2" s="1"/>
    </row>
    <row r="4" spans="1:8" ht="25.5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</row>
    <row r="5" spans="1:8" ht="19.5" customHeight="1" x14ac:dyDescent="0.25">
      <c r="A5" s="5"/>
      <c r="B5" s="5"/>
      <c r="C5" s="5"/>
      <c r="D5" s="6" t="s">
        <v>5</v>
      </c>
      <c r="E5" s="4" t="s">
        <v>6</v>
      </c>
      <c r="F5" s="4"/>
      <c r="G5" s="4"/>
    </row>
    <row r="6" spans="1:8" ht="112.5" customHeight="1" x14ac:dyDescent="0.25">
      <c r="A6" s="5"/>
      <c r="B6" s="5"/>
      <c r="C6" s="5"/>
      <c r="D6" s="7"/>
      <c r="E6" s="8" t="s">
        <v>7</v>
      </c>
      <c r="F6" s="9" t="s">
        <v>8</v>
      </c>
      <c r="G6" s="10" t="s">
        <v>9</v>
      </c>
    </row>
    <row r="7" spans="1:8" ht="20.25" customHeight="1" x14ac:dyDescent="0.25">
      <c r="A7" s="11"/>
      <c r="B7" s="11"/>
      <c r="C7" s="11"/>
      <c r="D7" s="12"/>
      <c r="E7" s="13"/>
      <c r="F7" s="14"/>
      <c r="G7" s="15" t="s">
        <v>10</v>
      </c>
    </row>
    <row r="8" spans="1:8" x14ac:dyDescent="0.25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21">
        <v>6</v>
      </c>
      <c r="G8" s="22">
        <v>7</v>
      </c>
    </row>
    <row r="9" spans="1:8" s="28" customFormat="1" x14ac:dyDescent="0.25">
      <c r="A9" s="23" t="s">
        <v>11</v>
      </c>
      <c r="B9" s="23"/>
      <c r="C9" s="23"/>
      <c r="D9" s="24">
        <f>E9+F9+G9</f>
        <v>42388900</v>
      </c>
      <c r="E9" s="25">
        <f>E11+E14+E25+E33+E46</f>
        <v>33957500</v>
      </c>
      <c r="F9" s="26">
        <f>F11+F14+F25+F33+F46</f>
        <v>2920400</v>
      </c>
      <c r="G9" s="26">
        <f>G11+G14+G25+G33+G46</f>
        <v>5511000</v>
      </c>
      <c r="H9" s="27">
        <f>E9+F9+G9</f>
        <v>42388900</v>
      </c>
    </row>
    <row r="10" spans="1:8" s="28" customFormat="1" x14ac:dyDescent="0.25">
      <c r="A10" s="23" t="s">
        <v>12</v>
      </c>
      <c r="B10" s="23"/>
      <c r="C10" s="23"/>
      <c r="D10" s="24">
        <f t="shared" ref="D10:D73" si="0">E10+F10+G10</f>
        <v>0</v>
      </c>
      <c r="E10" s="25"/>
      <c r="F10" s="26"/>
      <c r="G10" s="29"/>
    </row>
    <row r="11" spans="1:8" s="28" customFormat="1" ht="18" x14ac:dyDescent="0.25">
      <c r="A11" s="23" t="s">
        <v>13</v>
      </c>
      <c r="B11" s="23">
        <v>100</v>
      </c>
      <c r="C11" s="23"/>
      <c r="D11" s="24">
        <f t="shared" si="0"/>
        <v>82500</v>
      </c>
      <c r="E11" s="25"/>
      <c r="F11" s="26"/>
      <c r="G11" s="29">
        <f>G321</f>
        <v>82500</v>
      </c>
    </row>
    <row r="12" spans="1:8" s="28" customFormat="1" x14ac:dyDescent="0.25">
      <c r="A12" s="23"/>
      <c r="B12" s="23"/>
      <c r="C12" s="23"/>
      <c r="D12" s="24">
        <f t="shared" si="0"/>
        <v>0</v>
      </c>
      <c r="E12" s="25"/>
      <c r="F12" s="26"/>
      <c r="G12" s="29"/>
    </row>
    <row r="13" spans="1:8" s="28" customFormat="1" x14ac:dyDescent="0.25">
      <c r="A13" s="23"/>
      <c r="B13" s="23"/>
      <c r="C13" s="23"/>
      <c r="D13" s="24">
        <f t="shared" si="0"/>
        <v>0</v>
      </c>
      <c r="E13" s="25"/>
      <c r="F13" s="26"/>
      <c r="G13" s="29"/>
    </row>
    <row r="14" spans="1:8" s="28" customFormat="1" ht="18" x14ac:dyDescent="0.25">
      <c r="A14" s="23" t="s">
        <v>14</v>
      </c>
      <c r="B14" s="23">
        <v>120</v>
      </c>
      <c r="C14" s="23"/>
      <c r="D14" s="24">
        <f t="shared" si="0"/>
        <v>33957500</v>
      </c>
      <c r="E14" s="30">
        <f>E16+E21</f>
        <v>33957500</v>
      </c>
      <c r="F14" s="31">
        <f>F18+F23</f>
        <v>0</v>
      </c>
      <c r="G14" s="32">
        <f>G18+G23</f>
        <v>0</v>
      </c>
    </row>
    <row r="15" spans="1:8" s="28" customFormat="1" x14ac:dyDescent="0.25">
      <c r="A15" s="33" t="s">
        <v>15</v>
      </c>
      <c r="B15" s="23"/>
      <c r="C15" s="23"/>
      <c r="D15" s="24">
        <f t="shared" si="0"/>
        <v>0</v>
      </c>
      <c r="E15" s="30"/>
      <c r="F15" s="26"/>
      <c r="G15" s="29"/>
    </row>
    <row r="16" spans="1:8" s="28" customFormat="1" x14ac:dyDescent="0.25">
      <c r="A16" s="33" t="s">
        <v>16</v>
      </c>
      <c r="B16" s="23">
        <v>121</v>
      </c>
      <c r="C16" s="23"/>
      <c r="D16" s="24">
        <f t="shared" si="0"/>
        <v>10155500</v>
      </c>
      <c r="E16" s="34">
        <f>E18+E19+E20</f>
        <v>10155500</v>
      </c>
      <c r="F16" s="34">
        <f>F18+F19+F20</f>
        <v>0</v>
      </c>
      <c r="G16" s="34">
        <f>G18+G19+G20</f>
        <v>0</v>
      </c>
    </row>
    <row r="17" spans="1:7" s="28" customFormat="1" x14ac:dyDescent="0.25">
      <c r="A17" s="33" t="s">
        <v>12</v>
      </c>
      <c r="B17" s="23"/>
      <c r="C17" s="23"/>
      <c r="D17" s="24">
        <f t="shared" si="0"/>
        <v>0</v>
      </c>
      <c r="E17" s="34"/>
      <c r="F17" s="34"/>
      <c r="G17" s="34"/>
    </row>
    <row r="18" spans="1:7" s="28" customFormat="1" ht="81.75" customHeight="1" x14ac:dyDescent="0.25">
      <c r="A18" s="35" t="s">
        <v>17</v>
      </c>
      <c r="B18" s="23"/>
      <c r="C18" s="23" t="s">
        <v>18</v>
      </c>
      <c r="D18" s="24">
        <f t="shared" si="0"/>
        <v>4348300</v>
      </c>
      <c r="E18" s="30">
        <f t="shared" ref="E18:G19" si="1">E55</f>
        <v>4348300</v>
      </c>
      <c r="F18" s="31">
        <f t="shared" si="1"/>
        <v>0</v>
      </c>
      <c r="G18" s="32">
        <f t="shared" si="1"/>
        <v>0</v>
      </c>
    </row>
    <row r="19" spans="1:7" s="28" customFormat="1" ht="81.75" customHeight="1" x14ac:dyDescent="0.25">
      <c r="A19" s="35" t="s">
        <v>19</v>
      </c>
      <c r="B19" s="23"/>
      <c r="C19" s="23" t="s">
        <v>20</v>
      </c>
      <c r="D19" s="24">
        <f t="shared" si="0"/>
        <v>5772200</v>
      </c>
      <c r="E19" s="30">
        <f>E111</f>
        <v>5772200</v>
      </c>
      <c r="F19" s="31">
        <f t="shared" si="1"/>
        <v>0</v>
      </c>
      <c r="G19" s="32">
        <f t="shared" si="1"/>
        <v>0</v>
      </c>
    </row>
    <row r="20" spans="1:7" s="28" customFormat="1" ht="41.25" customHeight="1" x14ac:dyDescent="0.25">
      <c r="A20" s="35" t="s">
        <v>21</v>
      </c>
      <c r="B20" s="23"/>
      <c r="C20" s="23"/>
      <c r="D20" s="24">
        <f t="shared" si="0"/>
        <v>35000</v>
      </c>
      <c r="E20" s="30">
        <f>E105</f>
        <v>35000</v>
      </c>
      <c r="F20" s="31"/>
      <c r="G20" s="32"/>
    </row>
    <row r="21" spans="1:7" s="28" customFormat="1" x14ac:dyDescent="0.25">
      <c r="A21" s="23" t="s">
        <v>22</v>
      </c>
      <c r="B21" s="23">
        <v>122</v>
      </c>
      <c r="C21" s="23"/>
      <c r="D21" s="24">
        <f t="shared" si="0"/>
        <v>23802000</v>
      </c>
      <c r="E21" s="34">
        <f>E23+E24</f>
        <v>23802000</v>
      </c>
      <c r="F21" s="34">
        <f>F23+F24</f>
        <v>0</v>
      </c>
      <c r="G21" s="34">
        <f>G23+G24</f>
        <v>0</v>
      </c>
    </row>
    <row r="22" spans="1:7" s="28" customFormat="1" x14ac:dyDescent="0.25">
      <c r="A22" s="23" t="s">
        <v>12</v>
      </c>
      <c r="B22" s="23"/>
      <c r="C22" s="23"/>
      <c r="D22" s="24">
        <f t="shared" si="0"/>
        <v>0</v>
      </c>
      <c r="E22" s="34"/>
      <c r="F22" s="34"/>
      <c r="G22" s="34"/>
    </row>
    <row r="23" spans="1:7" s="28" customFormat="1" ht="87" customHeight="1" x14ac:dyDescent="0.25">
      <c r="A23" s="36" t="s">
        <v>23</v>
      </c>
      <c r="B23" s="23"/>
      <c r="C23" s="23" t="s">
        <v>18</v>
      </c>
      <c r="D23" s="24">
        <f t="shared" si="0"/>
        <v>13532800</v>
      </c>
      <c r="E23" s="30">
        <f>E163</f>
        <v>13532800</v>
      </c>
      <c r="F23" s="31">
        <f>F163</f>
        <v>0</v>
      </c>
      <c r="G23" s="32">
        <f>G163</f>
        <v>0</v>
      </c>
    </row>
    <row r="24" spans="1:7" s="28" customFormat="1" ht="87" customHeight="1" x14ac:dyDescent="0.25">
      <c r="A24" s="36" t="s">
        <v>24</v>
      </c>
      <c r="B24" s="23"/>
      <c r="C24" s="23" t="s">
        <v>20</v>
      </c>
      <c r="D24" s="24">
        <f t="shared" si="0"/>
        <v>10269200</v>
      </c>
      <c r="E24" s="30">
        <f>E205</f>
        <v>10269200</v>
      </c>
      <c r="F24" s="31"/>
      <c r="G24" s="32"/>
    </row>
    <row r="25" spans="1:7" s="28" customFormat="1" ht="36" x14ac:dyDescent="0.25">
      <c r="A25" s="23" t="s">
        <v>25</v>
      </c>
      <c r="B25" s="23">
        <v>123</v>
      </c>
      <c r="C25" s="23"/>
      <c r="D25" s="24">
        <f t="shared" si="0"/>
        <v>0</v>
      </c>
      <c r="E25" s="25">
        <f>G25</f>
        <v>0</v>
      </c>
      <c r="F25" s="26"/>
      <c r="G25" s="29">
        <f>G250</f>
        <v>0</v>
      </c>
    </row>
    <row r="26" spans="1:7" s="28" customFormat="1" x14ac:dyDescent="0.25">
      <c r="A26" s="37" t="s">
        <v>12</v>
      </c>
      <c r="B26" s="23"/>
      <c r="C26" s="23"/>
      <c r="D26" s="24">
        <f t="shared" si="0"/>
        <v>0</v>
      </c>
      <c r="E26" s="25"/>
      <c r="F26" s="26"/>
      <c r="G26" s="29"/>
    </row>
    <row r="27" spans="1:7" s="28" customFormat="1" ht="30.75" customHeight="1" x14ac:dyDescent="0.25">
      <c r="A27" s="38" t="s">
        <v>26</v>
      </c>
      <c r="B27" s="23"/>
      <c r="C27" s="23"/>
      <c r="D27" s="24">
        <f t="shared" si="0"/>
        <v>0</v>
      </c>
      <c r="E27" s="25"/>
      <c r="F27" s="26"/>
      <c r="G27" s="29"/>
    </row>
    <row r="28" spans="1:7" s="28" customFormat="1" x14ac:dyDescent="0.25">
      <c r="A28" s="38" t="s">
        <v>27</v>
      </c>
      <c r="B28" s="23"/>
      <c r="C28" s="23"/>
      <c r="D28" s="24">
        <f t="shared" si="0"/>
        <v>0</v>
      </c>
      <c r="E28" s="25"/>
      <c r="F28" s="26"/>
      <c r="G28" s="29"/>
    </row>
    <row r="29" spans="1:7" s="28" customFormat="1" x14ac:dyDescent="0.25">
      <c r="A29" s="23" t="s">
        <v>28</v>
      </c>
      <c r="B29" s="23"/>
      <c r="C29" s="23"/>
      <c r="D29" s="24">
        <f t="shared" si="0"/>
        <v>0</v>
      </c>
      <c r="E29" s="25"/>
      <c r="F29" s="26"/>
      <c r="G29" s="29"/>
    </row>
    <row r="30" spans="1:7" s="28" customFormat="1" x14ac:dyDescent="0.25">
      <c r="A30" s="23" t="s">
        <v>29</v>
      </c>
      <c r="B30" s="23"/>
      <c r="C30" s="23"/>
      <c r="D30" s="24">
        <f t="shared" si="0"/>
        <v>0</v>
      </c>
      <c r="E30" s="25"/>
      <c r="F30" s="26"/>
      <c r="G30" s="29"/>
    </row>
    <row r="31" spans="1:7" s="28" customFormat="1" ht="18" x14ac:dyDescent="0.25">
      <c r="A31" s="23" t="s">
        <v>30</v>
      </c>
      <c r="B31" s="23">
        <v>130</v>
      </c>
      <c r="C31" s="23"/>
      <c r="D31" s="24">
        <f t="shared" si="0"/>
        <v>0</v>
      </c>
      <c r="E31" s="25"/>
      <c r="F31" s="26"/>
      <c r="G31" s="29"/>
    </row>
    <row r="32" spans="1:7" s="28" customFormat="1" x14ac:dyDescent="0.25">
      <c r="A32" s="23"/>
      <c r="B32" s="23"/>
      <c r="C32" s="23"/>
      <c r="D32" s="24">
        <f t="shared" si="0"/>
        <v>0</v>
      </c>
      <c r="E32" s="25"/>
      <c r="F32" s="26"/>
      <c r="G32" s="29"/>
    </row>
    <row r="33" spans="1:7" s="28" customFormat="1" ht="18" x14ac:dyDescent="0.25">
      <c r="A33" s="23" t="s">
        <v>31</v>
      </c>
      <c r="B33" s="23">
        <v>150</v>
      </c>
      <c r="C33" s="23"/>
      <c r="D33" s="24">
        <f t="shared" si="0"/>
        <v>2920400</v>
      </c>
      <c r="E33" s="25"/>
      <c r="F33" s="26">
        <f>F35+F42</f>
        <v>2920400</v>
      </c>
      <c r="G33" s="29"/>
    </row>
    <row r="34" spans="1:7" s="28" customFormat="1" x14ac:dyDescent="0.25">
      <c r="A34" s="23" t="s">
        <v>15</v>
      </c>
      <c r="B34" s="23"/>
      <c r="C34" s="23"/>
      <c r="D34" s="24">
        <f t="shared" si="0"/>
        <v>0</v>
      </c>
      <c r="E34" s="25"/>
      <c r="F34" s="26"/>
      <c r="G34" s="29"/>
    </row>
    <row r="35" spans="1:7" s="28" customFormat="1" ht="27" x14ac:dyDescent="0.25">
      <c r="A35" s="38" t="s">
        <v>32</v>
      </c>
      <c r="B35" s="23">
        <v>151</v>
      </c>
      <c r="C35" s="23"/>
      <c r="D35" s="24">
        <f t="shared" si="0"/>
        <v>1531700</v>
      </c>
      <c r="E35" s="25"/>
      <c r="F35" s="26">
        <f>F37+F38+F39+F40</f>
        <v>1531700</v>
      </c>
      <c r="G35" s="29"/>
    </row>
    <row r="36" spans="1:7" s="28" customFormat="1" x14ac:dyDescent="0.25">
      <c r="A36" s="38" t="s">
        <v>33</v>
      </c>
      <c r="B36" s="23"/>
      <c r="C36" s="23"/>
      <c r="D36" s="24">
        <f t="shared" si="0"/>
        <v>0</v>
      </c>
      <c r="E36" s="25"/>
      <c r="F36" s="26"/>
      <c r="G36" s="29"/>
    </row>
    <row r="37" spans="1:7" s="28" customFormat="1" ht="36" x14ac:dyDescent="0.25">
      <c r="A37" s="38" t="s">
        <v>34</v>
      </c>
      <c r="B37" s="23"/>
      <c r="C37" s="23" t="s">
        <v>35</v>
      </c>
      <c r="D37" s="24">
        <f t="shared" si="0"/>
        <v>20000</v>
      </c>
      <c r="E37" s="25"/>
      <c r="F37" s="26">
        <f>F271</f>
        <v>20000</v>
      </c>
      <c r="G37" s="29"/>
    </row>
    <row r="38" spans="1:7" s="28" customFormat="1" ht="27" x14ac:dyDescent="0.25">
      <c r="A38" s="38" t="s">
        <v>36</v>
      </c>
      <c r="B38" s="23"/>
      <c r="C38" s="23" t="s">
        <v>37</v>
      </c>
      <c r="D38" s="24">
        <f t="shared" si="0"/>
        <v>800000</v>
      </c>
      <c r="E38" s="25"/>
      <c r="F38" s="26">
        <f>F275</f>
        <v>800000</v>
      </c>
      <c r="G38" s="29"/>
    </row>
    <row r="39" spans="1:7" s="28" customFormat="1" ht="18" x14ac:dyDescent="0.25">
      <c r="A39" s="38" t="s">
        <v>38</v>
      </c>
      <c r="B39" s="23"/>
      <c r="C39" s="23" t="s">
        <v>39</v>
      </c>
      <c r="D39" s="24">
        <f t="shared" si="0"/>
        <v>200000</v>
      </c>
      <c r="E39" s="25"/>
      <c r="F39" s="26">
        <f>F282</f>
        <v>200000</v>
      </c>
      <c r="G39" s="29"/>
    </row>
    <row r="40" spans="1:7" s="28" customFormat="1" ht="27" customHeight="1" x14ac:dyDescent="0.25">
      <c r="A40" s="37" t="s">
        <v>40</v>
      </c>
      <c r="B40" s="23"/>
      <c r="C40" s="23"/>
      <c r="D40" s="24">
        <f t="shared" si="0"/>
        <v>511700</v>
      </c>
      <c r="E40" s="25"/>
      <c r="F40" s="26">
        <f>F296</f>
        <v>511700</v>
      </c>
      <c r="G40" s="29"/>
    </row>
    <row r="41" spans="1:7" s="28" customFormat="1" x14ac:dyDescent="0.25">
      <c r="A41" s="38"/>
      <c r="B41" s="23"/>
      <c r="C41" s="23"/>
      <c r="D41" s="24">
        <f t="shared" si="0"/>
        <v>0</v>
      </c>
      <c r="E41" s="25"/>
      <c r="F41" s="26"/>
      <c r="G41" s="29"/>
    </row>
    <row r="42" spans="1:7" s="28" customFormat="1" ht="18" x14ac:dyDescent="0.25">
      <c r="A42" s="38" t="s">
        <v>41</v>
      </c>
      <c r="B42" s="23">
        <v>152</v>
      </c>
      <c r="C42" s="23"/>
      <c r="D42" s="24">
        <f t="shared" si="0"/>
        <v>1388700</v>
      </c>
      <c r="E42" s="25"/>
      <c r="F42" s="26">
        <f>F44</f>
        <v>1388700</v>
      </c>
      <c r="G42" s="29"/>
    </row>
    <row r="43" spans="1:7" s="28" customFormat="1" x14ac:dyDescent="0.25">
      <c r="A43" s="38" t="s">
        <v>12</v>
      </c>
      <c r="B43" s="23"/>
      <c r="C43" s="23"/>
      <c r="D43" s="24">
        <f t="shared" si="0"/>
        <v>0</v>
      </c>
      <c r="E43" s="25"/>
      <c r="F43" s="26"/>
      <c r="G43" s="29"/>
    </row>
    <row r="44" spans="1:7" s="28" customFormat="1" ht="54" x14ac:dyDescent="0.25">
      <c r="A44" s="38" t="s">
        <v>42</v>
      </c>
      <c r="B44" s="23"/>
      <c r="C44" s="23" t="s">
        <v>43</v>
      </c>
      <c r="D44" s="24">
        <f t="shared" si="0"/>
        <v>1388700</v>
      </c>
      <c r="E44" s="25"/>
      <c r="F44" s="26">
        <f>F304</f>
        <v>1388700</v>
      </c>
      <c r="G44" s="29"/>
    </row>
    <row r="45" spans="1:7" s="28" customFormat="1" x14ac:dyDescent="0.25">
      <c r="A45" s="38"/>
      <c r="B45" s="23"/>
      <c r="C45" s="23"/>
      <c r="D45" s="24">
        <f t="shared" si="0"/>
        <v>0</v>
      </c>
      <c r="E45" s="25"/>
      <c r="F45" s="26"/>
      <c r="G45" s="29"/>
    </row>
    <row r="46" spans="1:7" s="28" customFormat="1" ht="12" customHeight="1" x14ac:dyDescent="0.25">
      <c r="A46" s="38" t="s">
        <v>44</v>
      </c>
      <c r="B46" s="23">
        <v>160</v>
      </c>
      <c r="C46" s="23"/>
      <c r="D46" s="24">
        <f t="shared" si="0"/>
        <v>5428500</v>
      </c>
      <c r="E46" s="25"/>
      <c r="F46" s="26">
        <f>F47+F48+F49+F50</f>
        <v>0</v>
      </c>
      <c r="G46" s="29">
        <f>G47+G48+G49+G50</f>
        <v>5428500</v>
      </c>
    </row>
    <row r="47" spans="1:7" s="28" customFormat="1" ht="21.75" customHeight="1" x14ac:dyDescent="0.25">
      <c r="A47" s="38" t="s">
        <v>45</v>
      </c>
      <c r="B47" s="23">
        <v>161</v>
      </c>
      <c r="C47" s="23"/>
      <c r="D47" s="24">
        <f t="shared" si="0"/>
        <v>5024000</v>
      </c>
      <c r="E47" s="25"/>
      <c r="F47" s="26"/>
      <c r="G47" s="29">
        <f>G312</f>
        <v>5024000</v>
      </c>
    </row>
    <row r="48" spans="1:7" s="28" customFormat="1" ht="42.75" customHeight="1" x14ac:dyDescent="0.25">
      <c r="A48" s="23" t="s">
        <v>46</v>
      </c>
      <c r="B48" s="23">
        <v>162</v>
      </c>
      <c r="C48" s="23"/>
      <c r="D48" s="24">
        <f t="shared" si="0"/>
        <v>367000</v>
      </c>
      <c r="E48" s="25"/>
      <c r="F48" s="26"/>
      <c r="G48" s="29">
        <f>G316</f>
        <v>367000</v>
      </c>
    </row>
    <row r="49" spans="1:8" s="28" customFormat="1" ht="20.25" customHeight="1" x14ac:dyDescent="0.25">
      <c r="A49" s="23" t="s">
        <v>47</v>
      </c>
      <c r="B49" s="23">
        <v>163</v>
      </c>
      <c r="C49" s="23"/>
      <c r="D49" s="24">
        <f t="shared" si="0"/>
        <v>10500</v>
      </c>
      <c r="E49" s="25"/>
      <c r="F49" s="26"/>
      <c r="G49" s="29">
        <f>G318</f>
        <v>10500</v>
      </c>
    </row>
    <row r="50" spans="1:8" s="28" customFormat="1" ht="46.5" customHeight="1" x14ac:dyDescent="0.25">
      <c r="A50" s="23" t="s">
        <v>48</v>
      </c>
      <c r="B50" s="23">
        <v>164</v>
      </c>
      <c r="C50" s="23"/>
      <c r="D50" s="24">
        <f t="shared" si="0"/>
        <v>27000</v>
      </c>
      <c r="E50" s="25"/>
      <c r="F50" s="26"/>
      <c r="G50" s="29">
        <f>G319</f>
        <v>27000</v>
      </c>
    </row>
    <row r="51" spans="1:8" s="28" customFormat="1" ht="14.25" customHeight="1" x14ac:dyDescent="0.25">
      <c r="A51" s="39"/>
      <c r="B51" s="23"/>
      <c r="C51" s="23"/>
      <c r="D51" s="24">
        <f t="shared" si="0"/>
        <v>0</v>
      </c>
      <c r="E51" s="25"/>
      <c r="F51" s="26"/>
      <c r="G51" s="29"/>
    </row>
    <row r="52" spans="1:8" s="28" customFormat="1" x14ac:dyDescent="0.25">
      <c r="A52" s="40" t="s">
        <v>49</v>
      </c>
      <c r="B52" s="23">
        <v>200</v>
      </c>
      <c r="C52" s="33"/>
      <c r="D52" s="24">
        <f>E52+F52+G52</f>
        <v>42388900</v>
      </c>
      <c r="E52" s="25">
        <f>E54+E105+E109+E163+E205+E250+E267++E310+E321</f>
        <v>33957500</v>
      </c>
      <c r="F52" s="25">
        <f>F54+F105+F109+F163+F205+F250+F267++F310+F321</f>
        <v>2920400</v>
      </c>
      <c r="G52" s="25">
        <f>G54+G105+G109+G163+G205+G250+G267++G310+G321</f>
        <v>5511000</v>
      </c>
      <c r="H52" s="27">
        <f>E52+F52+G52</f>
        <v>42388900</v>
      </c>
    </row>
    <row r="53" spans="1:8" s="28" customFormat="1" x14ac:dyDescent="0.25">
      <c r="A53" s="23" t="s">
        <v>12</v>
      </c>
      <c r="B53" s="23"/>
      <c r="C53" s="33"/>
      <c r="D53" s="24">
        <f t="shared" si="0"/>
        <v>0</v>
      </c>
      <c r="E53" s="25"/>
      <c r="F53" s="26"/>
      <c r="G53" s="29"/>
    </row>
    <row r="54" spans="1:8" s="28" customFormat="1" ht="81" x14ac:dyDescent="0.25">
      <c r="A54" s="41" t="s">
        <v>50</v>
      </c>
      <c r="B54" s="38"/>
      <c r="C54" s="38"/>
      <c r="D54" s="24">
        <f t="shared" si="0"/>
        <v>4348300</v>
      </c>
      <c r="E54" s="42">
        <f>E55</f>
        <v>4348300</v>
      </c>
      <c r="F54" s="43"/>
      <c r="G54" s="43"/>
    </row>
    <row r="55" spans="1:8" s="28" customFormat="1" x14ac:dyDescent="0.25">
      <c r="A55" s="23" t="s">
        <v>51</v>
      </c>
      <c r="B55" s="23"/>
      <c r="C55" s="23"/>
      <c r="D55" s="24">
        <f t="shared" si="0"/>
        <v>4348300</v>
      </c>
      <c r="E55" s="25">
        <f>E57+E62+E68+E73+E89+E96</f>
        <v>4348300</v>
      </c>
      <c r="F55" s="43"/>
      <c r="G55" s="43"/>
    </row>
    <row r="56" spans="1:8" s="28" customFormat="1" x14ac:dyDescent="0.25">
      <c r="A56" s="23" t="s">
        <v>12</v>
      </c>
      <c r="B56" s="23"/>
      <c r="C56" s="23"/>
      <c r="D56" s="24">
        <f t="shared" si="0"/>
        <v>0</v>
      </c>
      <c r="E56" s="25"/>
      <c r="F56" s="43"/>
      <c r="G56" s="43"/>
    </row>
    <row r="57" spans="1:8" s="28" customFormat="1" ht="27" customHeight="1" x14ac:dyDescent="0.25">
      <c r="A57" s="38" t="s">
        <v>52</v>
      </c>
      <c r="B57" s="38">
        <v>210</v>
      </c>
      <c r="C57" s="38" t="s">
        <v>53</v>
      </c>
      <c r="D57" s="24">
        <f t="shared" si="0"/>
        <v>106600</v>
      </c>
      <c r="E57" s="25">
        <f>E59+E61</f>
        <v>106600</v>
      </c>
      <c r="F57" s="43"/>
      <c r="G57" s="43"/>
    </row>
    <row r="58" spans="1:8" s="28" customFormat="1" x14ac:dyDescent="0.25">
      <c r="A58" s="44" t="s">
        <v>15</v>
      </c>
      <c r="B58" s="44"/>
      <c r="C58" s="45"/>
      <c r="D58" s="24">
        <f t="shared" si="0"/>
        <v>0</v>
      </c>
      <c r="E58" s="25"/>
      <c r="F58" s="43"/>
      <c r="G58" s="43"/>
    </row>
    <row r="59" spans="1:8" s="28" customFormat="1" x14ac:dyDescent="0.25">
      <c r="A59" s="44" t="s">
        <v>54</v>
      </c>
      <c r="B59" s="44"/>
      <c r="C59" s="45"/>
      <c r="D59" s="24">
        <f t="shared" si="0"/>
        <v>81900</v>
      </c>
      <c r="E59" s="25">
        <v>81900</v>
      </c>
      <c r="F59" s="43"/>
      <c r="G59" s="43"/>
    </row>
    <row r="60" spans="1:8" s="28" customFormat="1" x14ac:dyDescent="0.25">
      <c r="A60" s="44" t="s">
        <v>55</v>
      </c>
      <c r="B60" s="44"/>
      <c r="C60" s="45"/>
      <c r="D60" s="24">
        <f t="shared" si="0"/>
        <v>0</v>
      </c>
      <c r="E60" s="25"/>
      <c r="F60" s="43"/>
      <c r="G60" s="43"/>
    </row>
    <row r="61" spans="1:8" s="28" customFormat="1" x14ac:dyDescent="0.25">
      <c r="A61" s="44" t="s">
        <v>56</v>
      </c>
      <c r="B61" s="44"/>
      <c r="C61" s="45"/>
      <c r="D61" s="24">
        <f t="shared" si="0"/>
        <v>24700</v>
      </c>
      <c r="E61" s="25">
        <v>24700</v>
      </c>
      <c r="F61" s="43"/>
      <c r="G61" s="43"/>
    </row>
    <row r="62" spans="1:8" s="28" customFormat="1" ht="21.75" customHeight="1" x14ac:dyDescent="0.25">
      <c r="A62" s="23" t="s">
        <v>57</v>
      </c>
      <c r="B62" s="38">
        <v>250</v>
      </c>
      <c r="C62" s="38" t="s">
        <v>58</v>
      </c>
      <c r="D62" s="24">
        <f t="shared" si="0"/>
        <v>975100</v>
      </c>
      <c r="E62" s="25">
        <f>E63+E64+E65</f>
        <v>975100</v>
      </c>
      <c r="F62" s="43"/>
      <c r="G62" s="43"/>
    </row>
    <row r="63" spans="1:8" s="28" customFormat="1" ht="21.75" customHeight="1" x14ac:dyDescent="0.25">
      <c r="A63" s="44" t="s">
        <v>59</v>
      </c>
      <c r="B63" s="38"/>
      <c r="C63" s="38"/>
      <c r="D63" s="24">
        <f t="shared" si="0"/>
        <v>964600</v>
      </c>
      <c r="E63" s="25">
        <v>964600</v>
      </c>
      <c r="F63" s="43"/>
      <c r="G63" s="43"/>
    </row>
    <row r="64" spans="1:8" s="28" customFormat="1" ht="21.75" customHeight="1" x14ac:dyDescent="0.25">
      <c r="A64" s="44" t="s">
        <v>60</v>
      </c>
      <c r="B64" s="38"/>
      <c r="C64" s="38"/>
      <c r="D64" s="24">
        <f t="shared" si="0"/>
        <v>10500</v>
      </c>
      <c r="E64" s="25">
        <v>10500</v>
      </c>
      <c r="F64" s="43"/>
      <c r="G64" s="43"/>
    </row>
    <row r="65" spans="1:7" s="28" customFormat="1" ht="21.75" customHeight="1" x14ac:dyDescent="0.25">
      <c r="A65" s="44" t="s">
        <v>61</v>
      </c>
      <c r="B65" s="38"/>
      <c r="C65" s="38"/>
      <c r="D65" s="24">
        <f t="shared" si="0"/>
        <v>0</v>
      </c>
      <c r="E65" s="25"/>
      <c r="F65" s="43"/>
      <c r="G65" s="43"/>
    </row>
    <row r="66" spans="1:7" s="28" customFormat="1" ht="21.75" customHeight="1" x14ac:dyDescent="0.25">
      <c r="A66" s="23" t="s">
        <v>62</v>
      </c>
      <c r="B66" s="38">
        <v>260</v>
      </c>
      <c r="C66" s="38"/>
      <c r="D66" s="24">
        <f t="shared" si="0"/>
        <v>3266600</v>
      </c>
      <c r="E66" s="25">
        <f>E68+E73+E89+E96</f>
        <v>3266600</v>
      </c>
      <c r="F66" s="43"/>
      <c r="G66" s="43"/>
    </row>
    <row r="67" spans="1:7" s="28" customFormat="1" ht="21.75" customHeight="1" x14ac:dyDescent="0.25">
      <c r="A67" s="23" t="s">
        <v>15</v>
      </c>
      <c r="B67" s="38"/>
      <c r="C67" s="38"/>
      <c r="D67" s="24">
        <f t="shared" si="0"/>
        <v>0</v>
      </c>
      <c r="E67" s="25"/>
      <c r="F67" s="43"/>
      <c r="G67" s="43"/>
    </row>
    <row r="68" spans="1:7" s="28" customFormat="1" ht="21.75" customHeight="1" x14ac:dyDescent="0.25">
      <c r="A68" s="23" t="s">
        <v>63</v>
      </c>
      <c r="B68" s="38">
        <v>261</v>
      </c>
      <c r="C68" s="38" t="s">
        <v>64</v>
      </c>
      <c r="D68" s="24">
        <f t="shared" si="0"/>
        <v>2808000</v>
      </c>
      <c r="E68" s="25">
        <f>E70+E71+E72</f>
        <v>2808000</v>
      </c>
      <c r="F68" s="43"/>
      <c r="G68" s="43"/>
    </row>
    <row r="69" spans="1:7" s="28" customFormat="1" ht="21.75" customHeight="1" x14ac:dyDescent="0.25">
      <c r="A69" s="44" t="s">
        <v>12</v>
      </c>
      <c r="B69" s="38"/>
      <c r="C69" s="38"/>
      <c r="D69" s="24">
        <f t="shared" si="0"/>
        <v>0</v>
      </c>
      <c r="E69" s="25"/>
      <c r="F69" s="43"/>
      <c r="G69" s="43"/>
    </row>
    <row r="70" spans="1:7" s="28" customFormat="1" ht="21.75" customHeight="1" x14ac:dyDescent="0.25">
      <c r="A70" s="44" t="s">
        <v>65</v>
      </c>
      <c r="B70" s="38"/>
      <c r="C70" s="38"/>
      <c r="D70" s="24">
        <f t="shared" si="0"/>
        <v>1717000</v>
      </c>
      <c r="E70" s="25">
        <v>1717000</v>
      </c>
      <c r="F70" s="43"/>
      <c r="G70" s="43"/>
    </row>
    <row r="71" spans="1:7" s="28" customFormat="1" ht="21.75" customHeight="1" x14ac:dyDescent="0.25">
      <c r="A71" s="44" t="s">
        <v>66</v>
      </c>
      <c r="B71" s="38"/>
      <c r="C71" s="38"/>
      <c r="D71" s="24">
        <f t="shared" si="0"/>
        <v>972000</v>
      </c>
      <c r="E71" s="25">
        <v>972000</v>
      </c>
      <c r="F71" s="43"/>
      <c r="G71" s="43"/>
    </row>
    <row r="72" spans="1:7" s="28" customFormat="1" ht="21.75" customHeight="1" x14ac:dyDescent="0.25">
      <c r="A72" s="44" t="s">
        <v>67</v>
      </c>
      <c r="B72" s="38"/>
      <c r="C72" s="38"/>
      <c r="D72" s="24">
        <f t="shared" si="0"/>
        <v>119000</v>
      </c>
      <c r="E72" s="25">
        <v>119000</v>
      </c>
      <c r="F72" s="43"/>
      <c r="G72" s="43"/>
    </row>
    <row r="73" spans="1:7" s="28" customFormat="1" ht="21.75" customHeight="1" x14ac:dyDescent="0.25">
      <c r="A73" s="23" t="s">
        <v>68</v>
      </c>
      <c r="B73" s="38">
        <v>262</v>
      </c>
      <c r="C73" s="38" t="s">
        <v>58</v>
      </c>
      <c r="D73" s="24">
        <f t="shared" si="0"/>
        <v>334800</v>
      </c>
      <c r="E73" s="25">
        <f>E75+E76+E77+E78+E79+E80+E81+E82+E83+E84+E85+E86+E87</f>
        <v>334800</v>
      </c>
      <c r="F73" s="43"/>
      <c r="G73" s="43"/>
    </row>
    <row r="74" spans="1:7" s="28" customFormat="1" ht="21.75" customHeight="1" x14ac:dyDescent="0.25">
      <c r="A74" s="44" t="s">
        <v>15</v>
      </c>
      <c r="B74" s="38"/>
      <c r="C74" s="38"/>
      <c r="D74" s="24">
        <f t="shared" ref="D74:D137" si="2">E74+F74+G74</f>
        <v>0</v>
      </c>
      <c r="E74" s="25"/>
      <c r="F74" s="43"/>
      <c r="G74" s="43"/>
    </row>
    <row r="75" spans="1:7" s="28" customFormat="1" ht="21.75" customHeight="1" x14ac:dyDescent="0.25">
      <c r="A75" s="44" t="s">
        <v>69</v>
      </c>
      <c r="B75" s="38"/>
      <c r="C75" s="38"/>
      <c r="D75" s="24">
        <f t="shared" si="2"/>
        <v>81500</v>
      </c>
      <c r="E75" s="25">
        <v>81500</v>
      </c>
      <c r="F75" s="43"/>
      <c r="G75" s="43"/>
    </row>
    <row r="76" spans="1:7" s="28" customFormat="1" ht="21.75" customHeight="1" x14ac:dyDescent="0.25">
      <c r="A76" s="44" t="s">
        <v>70</v>
      </c>
      <c r="B76" s="38"/>
      <c r="C76" s="38"/>
      <c r="D76" s="24">
        <f t="shared" si="2"/>
        <v>83200</v>
      </c>
      <c r="E76" s="25">
        <v>83200</v>
      </c>
      <c r="F76" s="43"/>
      <c r="G76" s="43"/>
    </row>
    <row r="77" spans="1:7" s="28" customFormat="1" ht="21.75" customHeight="1" x14ac:dyDescent="0.25">
      <c r="A77" s="44" t="s">
        <v>71</v>
      </c>
      <c r="B77" s="38"/>
      <c r="C77" s="38"/>
      <c r="D77" s="24">
        <f t="shared" si="2"/>
        <v>0</v>
      </c>
      <c r="E77" s="25"/>
      <c r="F77" s="43"/>
      <c r="G77" s="43"/>
    </row>
    <row r="78" spans="1:7" s="28" customFormat="1" ht="21.75" customHeight="1" x14ac:dyDescent="0.25">
      <c r="A78" s="44" t="s">
        <v>72</v>
      </c>
      <c r="B78" s="38"/>
      <c r="C78" s="38"/>
      <c r="D78" s="24">
        <f t="shared" si="2"/>
        <v>3700</v>
      </c>
      <c r="E78" s="25">
        <v>3700</v>
      </c>
      <c r="F78" s="43"/>
      <c r="G78" s="43"/>
    </row>
    <row r="79" spans="1:7" s="28" customFormat="1" ht="21.75" customHeight="1" x14ac:dyDescent="0.25">
      <c r="A79" s="44" t="s">
        <v>73</v>
      </c>
      <c r="B79" s="38"/>
      <c r="C79" s="38"/>
      <c r="D79" s="24">
        <f t="shared" si="2"/>
        <v>0</v>
      </c>
      <c r="E79" s="25"/>
      <c r="F79" s="43"/>
      <c r="G79" s="43"/>
    </row>
    <row r="80" spans="1:7" s="28" customFormat="1" ht="21.75" customHeight="1" x14ac:dyDescent="0.25">
      <c r="A80" s="44" t="s">
        <v>74</v>
      </c>
      <c r="B80" s="38"/>
      <c r="C80" s="38"/>
      <c r="D80" s="24">
        <f t="shared" si="2"/>
        <v>20000</v>
      </c>
      <c r="E80" s="25">
        <v>20000</v>
      </c>
      <c r="F80" s="43"/>
      <c r="G80" s="43"/>
    </row>
    <row r="81" spans="1:7" s="28" customFormat="1" ht="21.75" customHeight="1" x14ac:dyDescent="0.25">
      <c r="A81" s="44" t="s">
        <v>75</v>
      </c>
      <c r="B81" s="38"/>
      <c r="C81" s="38"/>
      <c r="D81" s="24">
        <f t="shared" si="2"/>
        <v>5700</v>
      </c>
      <c r="E81" s="25">
        <v>5700</v>
      </c>
      <c r="F81" s="43"/>
      <c r="G81" s="43"/>
    </row>
    <row r="82" spans="1:7" s="28" customFormat="1" ht="21.75" customHeight="1" x14ac:dyDescent="0.25">
      <c r="A82" s="44" t="s">
        <v>76</v>
      </c>
      <c r="B82" s="38"/>
      <c r="C82" s="38"/>
      <c r="D82" s="24">
        <f t="shared" si="2"/>
        <v>89000</v>
      </c>
      <c r="E82" s="25">
        <v>89000</v>
      </c>
      <c r="F82" s="43"/>
      <c r="G82" s="43"/>
    </row>
    <row r="83" spans="1:7" s="28" customFormat="1" ht="21.75" customHeight="1" x14ac:dyDescent="0.25">
      <c r="A83" s="44" t="s">
        <v>77</v>
      </c>
      <c r="B83" s="38"/>
      <c r="C83" s="38"/>
      <c r="D83" s="24">
        <f t="shared" si="2"/>
        <v>8400</v>
      </c>
      <c r="E83" s="25">
        <v>8400</v>
      </c>
      <c r="F83" s="43"/>
      <c r="G83" s="43"/>
    </row>
    <row r="84" spans="1:7" s="28" customFormat="1" ht="21.75" customHeight="1" x14ac:dyDescent="0.25">
      <c r="A84" s="44" t="s">
        <v>78</v>
      </c>
      <c r="B84" s="38"/>
      <c r="C84" s="38"/>
      <c r="D84" s="24">
        <f t="shared" si="2"/>
        <v>10100</v>
      </c>
      <c r="E84" s="25">
        <v>10100</v>
      </c>
      <c r="F84" s="43"/>
      <c r="G84" s="43"/>
    </row>
    <row r="85" spans="1:7" s="28" customFormat="1" ht="21.75" customHeight="1" x14ac:dyDescent="0.25">
      <c r="A85" s="44" t="s">
        <v>79</v>
      </c>
      <c r="B85" s="38"/>
      <c r="C85" s="38"/>
      <c r="D85" s="24">
        <f t="shared" si="2"/>
        <v>10100</v>
      </c>
      <c r="E85" s="25">
        <v>10100</v>
      </c>
      <c r="F85" s="43"/>
      <c r="G85" s="43"/>
    </row>
    <row r="86" spans="1:7" s="28" customFormat="1" ht="31.5" customHeight="1" x14ac:dyDescent="0.25">
      <c r="A86" s="44" t="s">
        <v>80</v>
      </c>
      <c r="B86" s="38"/>
      <c r="C86" s="38"/>
      <c r="D86" s="24">
        <f t="shared" si="2"/>
        <v>18000</v>
      </c>
      <c r="E86" s="25">
        <v>18000</v>
      </c>
      <c r="F86" s="43"/>
      <c r="G86" s="43"/>
    </row>
    <row r="87" spans="1:7" s="28" customFormat="1" ht="21.75" customHeight="1" x14ac:dyDescent="0.25">
      <c r="A87" s="44" t="s">
        <v>81</v>
      </c>
      <c r="B87" s="38"/>
      <c r="C87" s="38"/>
      <c r="D87" s="24">
        <f t="shared" si="2"/>
        <v>5100</v>
      </c>
      <c r="E87" s="25">
        <v>5100</v>
      </c>
      <c r="F87" s="43"/>
      <c r="G87" s="43"/>
    </row>
    <row r="88" spans="1:7" s="28" customFormat="1" ht="21.75" customHeight="1" x14ac:dyDescent="0.25">
      <c r="A88" s="44"/>
      <c r="B88" s="38"/>
      <c r="C88" s="38"/>
      <c r="D88" s="24">
        <f t="shared" si="2"/>
        <v>0</v>
      </c>
      <c r="E88" s="25"/>
      <c r="F88" s="43"/>
      <c r="G88" s="43"/>
    </row>
    <row r="89" spans="1:7" s="28" customFormat="1" ht="21.75" customHeight="1" x14ac:dyDescent="0.25">
      <c r="A89" s="23" t="s">
        <v>82</v>
      </c>
      <c r="B89" s="38">
        <v>263</v>
      </c>
      <c r="C89" s="38" t="s">
        <v>58</v>
      </c>
      <c r="D89" s="24">
        <f t="shared" si="2"/>
        <v>104100</v>
      </c>
      <c r="E89" s="25">
        <f>E91+E92+E93+E94+E95</f>
        <v>104100</v>
      </c>
      <c r="F89" s="43"/>
      <c r="G89" s="43"/>
    </row>
    <row r="90" spans="1:7" s="28" customFormat="1" ht="21.75" customHeight="1" x14ac:dyDescent="0.25">
      <c r="A90" s="23" t="s">
        <v>15</v>
      </c>
      <c r="B90" s="38"/>
      <c r="C90" s="38"/>
      <c r="D90" s="24">
        <f t="shared" si="2"/>
        <v>0</v>
      </c>
      <c r="E90" s="25"/>
      <c r="F90" s="43"/>
      <c r="G90" s="43"/>
    </row>
    <row r="91" spans="1:7" s="28" customFormat="1" ht="21.75" customHeight="1" x14ac:dyDescent="0.25">
      <c r="A91" s="44" t="s">
        <v>83</v>
      </c>
      <c r="B91" s="38"/>
      <c r="C91" s="38"/>
      <c r="D91" s="24">
        <f t="shared" si="2"/>
        <v>0</v>
      </c>
      <c r="E91" s="25"/>
      <c r="F91" s="43"/>
      <c r="G91" s="43"/>
    </row>
    <row r="92" spans="1:7" s="28" customFormat="1" ht="21.75" customHeight="1" x14ac:dyDescent="0.25">
      <c r="A92" s="44" t="s">
        <v>84</v>
      </c>
      <c r="B92" s="38"/>
      <c r="C92" s="38"/>
      <c r="D92" s="24">
        <f t="shared" si="2"/>
        <v>25200</v>
      </c>
      <c r="E92" s="25">
        <v>25200</v>
      </c>
      <c r="F92" s="43"/>
      <c r="G92" s="43"/>
    </row>
    <row r="93" spans="1:7" s="28" customFormat="1" ht="21.75" customHeight="1" x14ac:dyDescent="0.25">
      <c r="A93" s="44" t="s">
        <v>85</v>
      </c>
      <c r="B93" s="38"/>
      <c r="C93" s="38"/>
      <c r="D93" s="24">
        <f t="shared" si="2"/>
        <v>61700</v>
      </c>
      <c r="E93" s="25">
        <v>61700</v>
      </c>
      <c r="F93" s="43"/>
      <c r="G93" s="43"/>
    </row>
    <row r="94" spans="1:7" s="28" customFormat="1" ht="21.75" customHeight="1" x14ac:dyDescent="0.25">
      <c r="A94" s="44" t="s">
        <v>86</v>
      </c>
      <c r="B94" s="38"/>
      <c r="C94" s="38"/>
      <c r="D94" s="24">
        <f t="shared" si="2"/>
        <v>0</v>
      </c>
      <c r="E94" s="25"/>
      <c r="F94" s="43"/>
      <c r="G94" s="43"/>
    </row>
    <row r="95" spans="1:7" s="28" customFormat="1" ht="21.75" customHeight="1" x14ac:dyDescent="0.25">
      <c r="A95" s="44" t="s">
        <v>87</v>
      </c>
      <c r="B95" s="38"/>
      <c r="C95" s="38"/>
      <c r="D95" s="24">
        <f t="shared" si="2"/>
        <v>17200</v>
      </c>
      <c r="E95" s="25">
        <v>17200</v>
      </c>
      <c r="F95" s="43"/>
      <c r="G95" s="43"/>
    </row>
    <row r="96" spans="1:7" s="28" customFormat="1" ht="21.75" customHeight="1" x14ac:dyDescent="0.25">
      <c r="A96" s="38" t="s">
        <v>88</v>
      </c>
      <c r="B96" s="38">
        <v>264</v>
      </c>
      <c r="C96" s="38" t="s">
        <v>58</v>
      </c>
      <c r="D96" s="24">
        <f t="shared" si="2"/>
        <v>19700</v>
      </c>
      <c r="E96" s="25">
        <f>E98+E99</f>
        <v>19700</v>
      </c>
      <c r="F96" s="43"/>
      <c r="G96" s="43"/>
    </row>
    <row r="97" spans="1:7" s="28" customFormat="1" ht="21.75" customHeight="1" x14ac:dyDescent="0.25">
      <c r="A97" s="44" t="s">
        <v>15</v>
      </c>
      <c r="B97" s="38"/>
      <c r="C97" s="38"/>
      <c r="D97" s="24">
        <f t="shared" si="2"/>
        <v>0</v>
      </c>
      <c r="E97" s="25"/>
      <c r="F97" s="43"/>
      <c r="G97" s="43"/>
    </row>
    <row r="98" spans="1:7" s="28" customFormat="1" ht="21.75" customHeight="1" x14ac:dyDescent="0.25">
      <c r="A98" s="44" t="s">
        <v>89</v>
      </c>
      <c r="B98" s="38"/>
      <c r="C98" s="38"/>
      <c r="D98" s="24">
        <f t="shared" si="2"/>
        <v>0</v>
      </c>
      <c r="E98" s="25">
        <v>0</v>
      </c>
      <c r="F98" s="43"/>
      <c r="G98" s="43"/>
    </row>
    <row r="99" spans="1:7" s="28" customFormat="1" ht="21.75" customHeight="1" x14ac:dyDescent="0.25">
      <c r="A99" s="44" t="s">
        <v>90</v>
      </c>
      <c r="B99" s="38"/>
      <c r="C99" s="38"/>
      <c r="D99" s="24">
        <f t="shared" si="2"/>
        <v>19700</v>
      </c>
      <c r="E99" s="25">
        <f>E101+E102+E103+E104</f>
        <v>19700</v>
      </c>
      <c r="F99" s="43"/>
      <c r="G99" s="43"/>
    </row>
    <row r="100" spans="1:7" s="28" customFormat="1" ht="21.75" customHeight="1" x14ac:dyDescent="0.25">
      <c r="A100" s="44" t="s">
        <v>12</v>
      </c>
      <c r="B100" s="38"/>
      <c r="C100" s="38"/>
      <c r="D100" s="24">
        <f t="shared" si="2"/>
        <v>0</v>
      </c>
      <c r="E100" s="25"/>
      <c r="F100" s="43"/>
      <c r="G100" s="43"/>
    </row>
    <row r="101" spans="1:7" s="28" customFormat="1" ht="21.75" customHeight="1" x14ac:dyDescent="0.25">
      <c r="A101" s="44" t="s">
        <v>91</v>
      </c>
      <c r="B101" s="38"/>
      <c r="C101" s="38"/>
      <c r="D101" s="24">
        <f t="shared" si="2"/>
        <v>0</v>
      </c>
      <c r="E101" s="25"/>
      <c r="F101" s="43"/>
      <c r="G101" s="43"/>
    </row>
    <row r="102" spans="1:7" s="28" customFormat="1" ht="21.75" customHeight="1" x14ac:dyDescent="0.25">
      <c r="A102" s="44" t="s">
        <v>92</v>
      </c>
      <c r="B102" s="38"/>
      <c r="C102" s="38"/>
      <c r="D102" s="24">
        <f t="shared" si="2"/>
        <v>2100</v>
      </c>
      <c r="E102" s="25">
        <v>2100</v>
      </c>
      <c r="F102" s="43"/>
      <c r="G102" s="43"/>
    </row>
    <row r="103" spans="1:7" s="28" customFormat="1" ht="21.75" customHeight="1" x14ac:dyDescent="0.25">
      <c r="A103" s="44" t="s">
        <v>93</v>
      </c>
      <c r="B103" s="38"/>
      <c r="C103" s="38"/>
      <c r="D103" s="24">
        <f t="shared" si="2"/>
        <v>17600</v>
      </c>
      <c r="E103" s="25">
        <v>17600</v>
      </c>
      <c r="F103" s="43"/>
      <c r="G103" s="43"/>
    </row>
    <row r="104" spans="1:7" s="28" customFormat="1" ht="21.75" customHeight="1" x14ac:dyDescent="0.25">
      <c r="A104" s="44" t="s">
        <v>94</v>
      </c>
      <c r="B104" s="38"/>
      <c r="C104" s="38"/>
      <c r="D104" s="24">
        <f t="shared" si="2"/>
        <v>0</v>
      </c>
      <c r="E104" s="25"/>
      <c r="F104" s="43"/>
      <c r="G104" s="43"/>
    </row>
    <row r="105" spans="1:7" s="28" customFormat="1" ht="54" customHeight="1" x14ac:dyDescent="0.25">
      <c r="A105" s="35" t="s">
        <v>21</v>
      </c>
      <c r="B105" s="38"/>
      <c r="C105" s="38"/>
      <c r="D105" s="24">
        <f t="shared" si="2"/>
        <v>35000</v>
      </c>
      <c r="E105" s="25">
        <f>E106</f>
        <v>35000</v>
      </c>
      <c r="F105" s="43"/>
      <c r="G105" s="43"/>
    </row>
    <row r="106" spans="1:7" s="28" customFormat="1" ht="21.75" customHeight="1" x14ac:dyDescent="0.25">
      <c r="A106" s="23" t="s">
        <v>95</v>
      </c>
      <c r="B106" s="38"/>
      <c r="C106" s="38"/>
      <c r="D106" s="24">
        <f t="shared" si="2"/>
        <v>35000</v>
      </c>
      <c r="E106" s="25">
        <v>35000</v>
      </c>
      <c r="F106" s="43"/>
      <c r="G106" s="43"/>
    </row>
    <row r="107" spans="1:7" s="28" customFormat="1" ht="21.75" customHeight="1" x14ac:dyDescent="0.25">
      <c r="A107" s="23"/>
      <c r="B107" s="38"/>
      <c r="C107" s="38"/>
      <c r="D107" s="24">
        <f t="shared" si="2"/>
        <v>0</v>
      </c>
      <c r="E107" s="25"/>
      <c r="F107" s="43"/>
      <c r="G107" s="43"/>
    </row>
    <row r="108" spans="1:7" s="28" customFormat="1" x14ac:dyDescent="0.25">
      <c r="A108" s="44"/>
      <c r="B108" s="44"/>
      <c r="C108" s="44"/>
      <c r="D108" s="24">
        <f t="shared" si="2"/>
        <v>0</v>
      </c>
      <c r="E108" s="25"/>
      <c r="F108" s="43"/>
      <c r="G108" s="43"/>
    </row>
    <row r="109" spans="1:7" s="28" customFormat="1" ht="69" customHeight="1" x14ac:dyDescent="0.25">
      <c r="A109" s="41" t="s">
        <v>96</v>
      </c>
      <c r="B109" s="44"/>
      <c r="C109" s="44"/>
      <c r="D109" s="24">
        <f t="shared" si="2"/>
        <v>5772200</v>
      </c>
      <c r="E109" s="25">
        <f>E111</f>
        <v>5772200</v>
      </c>
      <c r="F109" s="43"/>
      <c r="G109" s="43"/>
    </row>
    <row r="110" spans="1:7" s="28" customFormat="1" x14ac:dyDescent="0.25">
      <c r="A110" s="44"/>
      <c r="B110" s="44"/>
      <c r="C110" s="44"/>
      <c r="D110" s="24">
        <f t="shared" si="2"/>
        <v>0</v>
      </c>
      <c r="E110" s="25"/>
      <c r="F110" s="43"/>
      <c r="G110" s="43"/>
    </row>
    <row r="111" spans="1:7" s="28" customFormat="1" x14ac:dyDescent="0.25">
      <c r="A111" s="23" t="s">
        <v>51</v>
      </c>
      <c r="B111" s="23"/>
      <c r="C111" s="23"/>
      <c r="D111" s="24">
        <f t="shared" si="2"/>
        <v>5772200</v>
      </c>
      <c r="E111" s="25">
        <f>E113+E118+E122</f>
        <v>5772200</v>
      </c>
      <c r="F111" s="43"/>
      <c r="G111" s="43"/>
    </row>
    <row r="112" spans="1:7" s="28" customFormat="1" x14ac:dyDescent="0.25">
      <c r="A112" s="23" t="s">
        <v>12</v>
      </c>
      <c r="B112" s="23"/>
      <c r="C112" s="23"/>
      <c r="D112" s="24">
        <f t="shared" si="2"/>
        <v>0</v>
      </c>
      <c r="E112" s="25"/>
      <c r="F112" s="43"/>
      <c r="G112" s="43"/>
    </row>
    <row r="113" spans="1:7" s="28" customFormat="1" ht="18" x14ac:dyDescent="0.25">
      <c r="A113" s="38" t="s">
        <v>52</v>
      </c>
      <c r="B113" s="38">
        <v>210</v>
      </c>
      <c r="C113" s="38" t="s">
        <v>97</v>
      </c>
      <c r="D113" s="24">
        <f t="shared" si="2"/>
        <v>4224700</v>
      </c>
      <c r="E113" s="25">
        <f>E115+E116+E117</f>
        <v>4224700</v>
      </c>
      <c r="F113" s="43"/>
      <c r="G113" s="43"/>
    </row>
    <row r="114" spans="1:7" s="28" customFormat="1" x14ac:dyDescent="0.25">
      <c r="A114" s="44" t="s">
        <v>15</v>
      </c>
      <c r="B114" s="44"/>
      <c r="C114" s="45"/>
      <c r="D114" s="24">
        <f t="shared" si="2"/>
        <v>0</v>
      </c>
      <c r="E114" s="25"/>
      <c r="F114" s="43"/>
      <c r="G114" s="43"/>
    </row>
    <row r="115" spans="1:7" s="28" customFormat="1" x14ac:dyDescent="0.25">
      <c r="A115" s="44" t="s">
        <v>54</v>
      </c>
      <c r="B115" s="44"/>
      <c r="C115" s="45"/>
      <c r="D115" s="24">
        <f t="shared" si="2"/>
        <v>3243900</v>
      </c>
      <c r="E115" s="25">
        <v>3243900</v>
      </c>
      <c r="F115" s="43"/>
      <c r="G115" s="43"/>
    </row>
    <row r="116" spans="1:7" s="28" customFormat="1" x14ac:dyDescent="0.25">
      <c r="A116" s="44" t="s">
        <v>55</v>
      </c>
      <c r="B116" s="44"/>
      <c r="C116" s="45"/>
      <c r="D116" s="24">
        <f t="shared" si="2"/>
        <v>1200</v>
      </c>
      <c r="E116" s="25">
        <v>1200</v>
      </c>
      <c r="F116" s="43"/>
      <c r="G116" s="43"/>
    </row>
    <row r="117" spans="1:7" s="28" customFormat="1" x14ac:dyDescent="0.25">
      <c r="A117" s="44" t="s">
        <v>56</v>
      </c>
      <c r="B117" s="44"/>
      <c r="C117" s="45"/>
      <c r="D117" s="24">
        <f t="shared" si="2"/>
        <v>979600</v>
      </c>
      <c r="E117" s="25">
        <v>979600</v>
      </c>
      <c r="F117" s="43"/>
      <c r="G117" s="43"/>
    </row>
    <row r="118" spans="1:7" s="28" customFormat="1" x14ac:dyDescent="0.25">
      <c r="A118" s="23" t="s">
        <v>57</v>
      </c>
      <c r="B118" s="38">
        <v>250</v>
      </c>
      <c r="C118" s="38" t="s">
        <v>98</v>
      </c>
      <c r="D118" s="24">
        <f t="shared" si="2"/>
        <v>0</v>
      </c>
      <c r="E118" s="25">
        <f>E119+E120+E121</f>
        <v>0</v>
      </c>
      <c r="F118" s="43"/>
      <c r="G118" s="43"/>
    </row>
    <row r="119" spans="1:7" s="28" customFormat="1" ht="19.5" x14ac:dyDescent="0.25">
      <c r="A119" s="44" t="s">
        <v>59</v>
      </c>
      <c r="B119" s="38"/>
      <c r="C119" s="38"/>
      <c r="D119" s="24">
        <f t="shared" si="2"/>
        <v>0</v>
      </c>
      <c r="E119" s="25"/>
      <c r="F119" s="43"/>
      <c r="G119" s="43"/>
    </row>
    <row r="120" spans="1:7" s="28" customFormat="1" ht="19.5" x14ac:dyDescent="0.25">
      <c r="A120" s="44" t="s">
        <v>60</v>
      </c>
      <c r="B120" s="38"/>
      <c r="C120" s="38"/>
      <c r="D120" s="24">
        <f t="shared" si="2"/>
        <v>0</v>
      </c>
      <c r="E120" s="25"/>
      <c r="F120" s="43"/>
      <c r="G120" s="43"/>
    </row>
    <row r="121" spans="1:7" s="28" customFormat="1" x14ac:dyDescent="0.25">
      <c r="A121" s="44" t="s">
        <v>61</v>
      </c>
      <c r="B121" s="38"/>
      <c r="C121" s="38"/>
      <c r="D121" s="24">
        <f t="shared" si="2"/>
        <v>0</v>
      </c>
      <c r="E121" s="25"/>
      <c r="F121" s="43"/>
      <c r="G121" s="43"/>
    </row>
    <row r="122" spans="1:7" s="28" customFormat="1" x14ac:dyDescent="0.25">
      <c r="A122" s="23" t="s">
        <v>62</v>
      </c>
      <c r="B122" s="38">
        <v>260</v>
      </c>
      <c r="C122" s="38"/>
      <c r="D122" s="24">
        <f t="shared" si="2"/>
        <v>1547500</v>
      </c>
      <c r="E122" s="25">
        <f>E124+E129+E145+E152</f>
        <v>1547500</v>
      </c>
      <c r="F122" s="43"/>
      <c r="G122" s="43"/>
    </row>
    <row r="123" spans="1:7" s="28" customFormat="1" x14ac:dyDescent="0.25">
      <c r="A123" s="23" t="s">
        <v>15</v>
      </c>
      <c r="B123" s="38"/>
      <c r="C123" s="38"/>
      <c r="D123" s="24">
        <f t="shared" si="2"/>
        <v>0</v>
      </c>
      <c r="E123" s="25"/>
      <c r="F123" s="43"/>
      <c r="G123" s="43"/>
    </row>
    <row r="124" spans="1:7" s="28" customFormat="1" x14ac:dyDescent="0.25">
      <c r="A124" s="23" t="s">
        <v>63</v>
      </c>
      <c r="B124" s="38">
        <v>261</v>
      </c>
      <c r="C124" s="38" t="s">
        <v>99</v>
      </c>
      <c r="D124" s="24">
        <f t="shared" si="2"/>
        <v>559000</v>
      </c>
      <c r="E124" s="25">
        <f>E126+E127+E128</f>
        <v>559000</v>
      </c>
      <c r="F124" s="43"/>
      <c r="G124" s="43"/>
    </row>
    <row r="125" spans="1:7" s="28" customFormat="1" x14ac:dyDescent="0.25">
      <c r="A125" s="44" t="s">
        <v>12</v>
      </c>
      <c r="B125" s="38"/>
      <c r="C125" s="38"/>
      <c r="D125" s="24">
        <f t="shared" si="2"/>
        <v>0</v>
      </c>
      <c r="E125" s="25"/>
      <c r="F125" s="43"/>
      <c r="G125" s="43"/>
    </row>
    <row r="126" spans="1:7" s="28" customFormat="1" ht="19.5" x14ac:dyDescent="0.25">
      <c r="A126" s="44" t="s">
        <v>65</v>
      </c>
      <c r="B126" s="38"/>
      <c r="C126" s="38"/>
      <c r="D126" s="24">
        <f t="shared" si="2"/>
        <v>426000</v>
      </c>
      <c r="E126" s="25">
        <v>426000</v>
      </c>
      <c r="F126" s="43"/>
      <c r="G126" s="43"/>
    </row>
    <row r="127" spans="1:7" s="28" customFormat="1" ht="19.5" x14ac:dyDescent="0.25">
      <c r="A127" s="44" t="s">
        <v>66</v>
      </c>
      <c r="B127" s="38"/>
      <c r="C127" s="38"/>
      <c r="D127" s="24">
        <f t="shared" si="2"/>
        <v>72000</v>
      </c>
      <c r="E127" s="25">
        <v>72000</v>
      </c>
      <c r="F127" s="43"/>
      <c r="G127" s="43"/>
    </row>
    <row r="128" spans="1:7" s="28" customFormat="1" ht="19.5" x14ac:dyDescent="0.25">
      <c r="A128" s="44" t="s">
        <v>67</v>
      </c>
      <c r="B128" s="38"/>
      <c r="C128" s="38"/>
      <c r="D128" s="24">
        <f t="shared" si="2"/>
        <v>61000</v>
      </c>
      <c r="E128" s="25">
        <v>61000</v>
      </c>
      <c r="F128" s="43"/>
      <c r="G128" s="43"/>
    </row>
    <row r="129" spans="1:7" s="28" customFormat="1" ht="18" x14ac:dyDescent="0.25">
      <c r="A129" s="23" t="s">
        <v>68</v>
      </c>
      <c r="B129" s="38">
        <v>262</v>
      </c>
      <c r="C129" s="38" t="s">
        <v>98</v>
      </c>
      <c r="D129" s="24">
        <f t="shared" si="2"/>
        <v>192100</v>
      </c>
      <c r="E129" s="25">
        <f>E131+E132+E133+E134+E135+E136+E137+E138+E139+E140+E141+E142+E143</f>
        <v>192100</v>
      </c>
      <c r="F129" s="43"/>
      <c r="G129" s="43"/>
    </row>
    <row r="130" spans="1:7" s="28" customFormat="1" x14ac:dyDescent="0.25">
      <c r="A130" s="44" t="s">
        <v>15</v>
      </c>
      <c r="B130" s="38"/>
      <c r="C130" s="38"/>
      <c r="D130" s="24">
        <f t="shared" si="2"/>
        <v>0</v>
      </c>
      <c r="E130" s="25"/>
      <c r="F130" s="43"/>
      <c r="G130" s="43"/>
    </row>
    <row r="131" spans="1:7" s="28" customFormat="1" ht="19.5" x14ac:dyDescent="0.25">
      <c r="A131" s="44" t="s">
        <v>69</v>
      </c>
      <c r="B131" s="38"/>
      <c r="C131" s="38"/>
      <c r="D131" s="24">
        <f t="shared" si="2"/>
        <v>0</v>
      </c>
      <c r="E131" s="25">
        <v>0</v>
      </c>
      <c r="F131" s="43"/>
      <c r="G131" s="43"/>
    </row>
    <row r="132" spans="1:7" s="28" customFormat="1" x14ac:dyDescent="0.25">
      <c r="A132" s="44" t="s">
        <v>70</v>
      </c>
      <c r="B132" s="38"/>
      <c r="C132" s="38"/>
      <c r="D132" s="24">
        <f t="shared" si="2"/>
        <v>31400</v>
      </c>
      <c r="E132" s="25">
        <v>31400</v>
      </c>
      <c r="F132" s="43"/>
      <c r="G132" s="43"/>
    </row>
    <row r="133" spans="1:7" s="28" customFormat="1" x14ac:dyDescent="0.25">
      <c r="A133" s="44" t="s">
        <v>71</v>
      </c>
      <c r="B133" s="38"/>
      <c r="C133" s="38"/>
      <c r="D133" s="24">
        <f t="shared" si="2"/>
        <v>0</v>
      </c>
      <c r="E133" s="25"/>
      <c r="F133" s="43"/>
      <c r="G133" s="43"/>
    </row>
    <row r="134" spans="1:7" s="28" customFormat="1" x14ac:dyDescent="0.25">
      <c r="A134" s="44" t="s">
        <v>72</v>
      </c>
      <c r="B134" s="38"/>
      <c r="C134" s="38"/>
      <c r="D134" s="24">
        <f t="shared" si="2"/>
        <v>1800</v>
      </c>
      <c r="E134" s="25">
        <v>1800</v>
      </c>
      <c r="F134" s="43"/>
      <c r="G134" s="43"/>
    </row>
    <row r="135" spans="1:7" s="28" customFormat="1" ht="19.5" x14ac:dyDescent="0.25">
      <c r="A135" s="44" t="s">
        <v>73</v>
      </c>
      <c r="B135" s="38"/>
      <c r="C135" s="38"/>
      <c r="D135" s="24">
        <f t="shared" si="2"/>
        <v>0</v>
      </c>
      <c r="E135" s="25"/>
      <c r="F135" s="43"/>
      <c r="G135" s="43"/>
    </row>
    <row r="136" spans="1:7" s="28" customFormat="1" ht="19.5" x14ac:dyDescent="0.25">
      <c r="A136" s="44" t="s">
        <v>74</v>
      </c>
      <c r="B136" s="38"/>
      <c r="C136" s="38"/>
      <c r="D136" s="24">
        <f t="shared" si="2"/>
        <v>20000</v>
      </c>
      <c r="E136" s="25">
        <v>20000</v>
      </c>
      <c r="F136" s="43"/>
      <c r="G136" s="43"/>
    </row>
    <row r="137" spans="1:7" s="28" customFormat="1" ht="19.5" x14ac:dyDescent="0.25">
      <c r="A137" s="44" t="s">
        <v>75</v>
      </c>
      <c r="B137" s="38"/>
      <c r="C137" s="38"/>
      <c r="D137" s="24">
        <f t="shared" si="2"/>
        <v>5800</v>
      </c>
      <c r="E137" s="25">
        <v>5800</v>
      </c>
      <c r="F137" s="43"/>
      <c r="G137" s="43"/>
    </row>
    <row r="138" spans="1:7" s="28" customFormat="1" ht="19.5" x14ac:dyDescent="0.25">
      <c r="A138" s="44" t="s">
        <v>76</v>
      </c>
      <c r="B138" s="38"/>
      <c r="C138" s="38"/>
      <c r="D138" s="24">
        <f t="shared" ref="D138:D201" si="3">E138+F138+G138</f>
        <v>89000</v>
      </c>
      <c r="E138" s="25">
        <v>89000</v>
      </c>
      <c r="F138" s="43"/>
      <c r="G138" s="43"/>
    </row>
    <row r="139" spans="1:7" s="28" customFormat="1" ht="19.5" x14ac:dyDescent="0.25">
      <c r="A139" s="44" t="s">
        <v>77</v>
      </c>
      <c r="B139" s="38"/>
      <c r="C139" s="38"/>
      <c r="D139" s="24">
        <f t="shared" si="3"/>
        <v>8400</v>
      </c>
      <c r="E139" s="25">
        <v>8400</v>
      </c>
      <c r="F139" s="43"/>
      <c r="G139" s="43"/>
    </row>
    <row r="140" spans="1:7" s="28" customFormat="1" ht="19.5" x14ac:dyDescent="0.25">
      <c r="A140" s="44" t="s">
        <v>78</v>
      </c>
      <c r="B140" s="38"/>
      <c r="C140" s="38"/>
      <c r="D140" s="24">
        <f t="shared" si="3"/>
        <v>6200</v>
      </c>
      <c r="E140" s="25">
        <v>6200</v>
      </c>
      <c r="F140" s="43"/>
      <c r="G140" s="43"/>
    </row>
    <row r="141" spans="1:7" s="28" customFormat="1" ht="19.5" x14ac:dyDescent="0.25">
      <c r="A141" s="44" t="s">
        <v>79</v>
      </c>
      <c r="B141" s="38"/>
      <c r="C141" s="38"/>
      <c r="D141" s="24">
        <f t="shared" si="3"/>
        <v>6300</v>
      </c>
      <c r="E141" s="25">
        <v>6300</v>
      </c>
      <c r="F141" s="43"/>
      <c r="G141" s="43"/>
    </row>
    <row r="142" spans="1:7" s="28" customFormat="1" ht="29.25" x14ac:dyDescent="0.25">
      <c r="A142" s="44" t="s">
        <v>80</v>
      </c>
      <c r="B142" s="38"/>
      <c r="C142" s="38"/>
      <c r="D142" s="24">
        <f t="shared" si="3"/>
        <v>18000</v>
      </c>
      <c r="E142" s="25">
        <v>18000</v>
      </c>
      <c r="F142" s="43"/>
      <c r="G142" s="43"/>
    </row>
    <row r="143" spans="1:7" s="28" customFormat="1" ht="19.5" x14ac:dyDescent="0.25">
      <c r="A143" s="44" t="s">
        <v>81</v>
      </c>
      <c r="B143" s="38"/>
      <c r="C143" s="38"/>
      <c r="D143" s="24">
        <f t="shared" si="3"/>
        <v>5200</v>
      </c>
      <c r="E143" s="25">
        <v>5200</v>
      </c>
      <c r="F143" s="43"/>
      <c r="G143" s="43"/>
    </row>
    <row r="144" spans="1:7" s="28" customFormat="1" x14ac:dyDescent="0.25">
      <c r="A144" s="44"/>
      <c r="B144" s="38"/>
      <c r="C144" s="38"/>
      <c r="D144" s="24">
        <f t="shared" si="3"/>
        <v>0</v>
      </c>
      <c r="E144" s="25"/>
      <c r="F144" s="43"/>
      <c r="G144" s="43"/>
    </row>
    <row r="145" spans="1:7" s="28" customFormat="1" x14ac:dyDescent="0.25">
      <c r="A145" s="23" t="s">
        <v>82</v>
      </c>
      <c r="B145" s="38">
        <v>263</v>
      </c>
      <c r="C145" s="38" t="s">
        <v>98</v>
      </c>
      <c r="D145" s="24">
        <f t="shared" si="3"/>
        <v>757100</v>
      </c>
      <c r="E145" s="25">
        <f>E147+E148+E149+E150+E151</f>
        <v>757100</v>
      </c>
      <c r="F145" s="43"/>
      <c r="G145" s="43"/>
    </row>
    <row r="146" spans="1:7" s="28" customFormat="1" x14ac:dyDescent="0.25">
      <c r="A146" s="23" t="s">
        <v>15</v>
      </c>
      <c r="B146" s="38"/>
      <c r="C146" s="38"/>
      <c r="D146" s="24">
        <f t="shared" si="3"/>
        <v>0</v>
      </c>
      <c r="E146" s="25"/>
      <c r="F146" s="43"/>
      <c r="G146" s="43"/>
    </row>
    <row r="147" spans="1:7" s="28" customFormat="1" x14ac:dyDescent="0.25">
      <c r="A147" s="44" t="s">
        <v>83</v>
      </c>
      <c r="B147" s="38"/>
      <c r="C147" s="38"/>
      <c r="D147" s="24">
        <f t="shared" si="3"/>
        <v>0</v>
      </c>
      <c r="E147" s="25"/>
      <c r="F147" s="43"/>
      <c r="G147" s="43"/>
    </row>
    <row r="148" spans="1:7" s="28" customFormat="1" x14ac:dyDescent="0.25">
      <c r="A148" s="44" t="s">
        <v>84</v>
      </c>
      <c r="B148" s="38"/>
      <c r="C148" s="38"/>
      <c r="D148" s="24">
        <f t="shared" si="3"/>
        <v>0</v>
      </c>
      <c r="E148" s="25">
        <v>0</v>
      </c>
      <c r="F148" s="43"/>
      <c r="G148" s="43"/>
    </row>
    <row r="149" spans="1:7" s="28" customFormat="1" x14ac:dyDescent="0.25">
      <c r="A149" s="44" t="s">
        <v>85</v>
      </c>
      <c r="B149" s="38"/>
      <c r="C149" s="38"/>
      <c r="D149" s="24">
        <f t="shared" si="3"/>
        <v>76700</v>
      </c>
      <c r="E149" s="25">
        <v>76700</v>
      </c>
      <c r="F149" s="43"/>
      <c r="G149" s="43"/>
    </row>
    <row r="150" spans="1:7" s="28" customFormat="1" x14ac:dyDescent="0.25">
      <c r="A150" s="44" t="s">
        <v>100</v>
      </c>
      <c r="B150" s="38"/>
      <c r="C150" s="38"/>
      <c r="D150" s="24">
        <f t="shared" si="3"/>
        <v>663200</v>
      </c>
      <c r="E150" s="25">
        <v>663200</v>
      </c>
      <c r="F150" s="43"/>
      <c r="G150" s="43"/>
    </row>
    <row r="151" spans="1:7" s="28" customFormat="1" ht="19.5" x14ac:dyDescent="0.25">
      <c r="A151" s="44" t="s">
        <v>87</v>
      </c>
      <c r="B151" s="38"/>
      <c r="C151" s="38"/>
      <c r="D151" s="24">
        <f t="shared" si="3"/>
        <v>17200</v>
      </c>
      <c r="E151" s="25">
        <v>17200</v>
      </c>
      <c r="F151" s="43"/>
      <c r="G151" s="43"/>
    </row>
    <row r="152" spans="1:7" s="28" customFormat="1" ht="18" x14ac:dyDescent="0.25">
      <c r="A152" s="38" t="s">
        <v>88</v>
      </c>
      <c r="B152" s="38">
        <v>264</v>
      </c>
      <c r="C152" s="38" t="s">
        <v>98</v>
      </c>
      <c r="D152" s="24">
        <f t="shared" si="3"/>
        <v>39300</v>
      </c>
      <c r="E152" s="25">
        <f>E154+E155</f>
        <v>39300</v>
      </c>
      <c r="F152" s="43"/>
      <c r="G152" s="43"/>
    </row>
    <row r="153" spans="1:7" s="28" customFormat="1" x14ac:dyDescent="0.25">
      <c r="A153" s="44" t="s">
        <v>15</v>
      </c>
      <c r="B153" s="38"/>
      <c r="C153" s="38"/>
      <c r="D153" s="24">
        <f t="shared" si="3"/>
        <v>0</v>
      </c>
      <c r="E153" s="25"/>
      <c r="F153" s="43"/>
      <c r="G153" s="43"/>
    </row>
    <row r="154" spans="1:7" s="28" customFormat="1" x14ac:dyDescent="0.25">
      <c r="A154" s="44" t="s">
        <v>89</v>
      </c>
      <c r="B154" s="38"/>
      <c r="C154" s="38"/>
      <c r="D154" s="24">
        <f t="shared" si="3"/>
        <v>0</v>
      </c>
      <c r="E154" s="25"/>
      <c r="F154" s="43"/>
      <c r="G154" s="43"/>
    </row>
    <row r="155" spans="1:7" s="28" customFormat="1" ht="19.5" x14ac:dyDescent="0.25">
      <c r="A155" s="44" t="s">
        <v>90</v>
      </c>
      <c r="B155" s="38"/>
      <c r="C155" s="38"/>
      <c r="D155" s="24">
        <f t="shared" si="3"/>
        <v>39300</v>
      </c>
      <c r="E155" s="25">
        <f>E157+E158+E159+E160</f>
        <v>39300</v>
      </c>
      <c r="F155" s="43"/>
      <c r="G155" s="43"/>
    </row>
    <row r="156" spans="1:7" s="28" customFormat="1" x14ac:dyDescent="0.25">
      <c r="A156" s="44" t="s">
        <v>12</v>
      </c>
      <c r="B156" s="38"/>
      <c r="C156" s="38"/>
      <c r="D156" s="24">
        <f t="shared" si="3"/>
        <v>0</v>
      </c>
      <c r="E156" s="25"/>
      <c r="F156" s="43"/>
      <c r="G156" s="43"/>
    </row>
    <row r="157" spans="1:7" s="28" customFormat="1" x14ac:dyDescent="0.25">
      <c r="A157" s="44" t="s">
        <v>91</v>
      </c>
      <c r="B157" s="38"/>
      <c r="C157" s="38"/>
      <c r="D157" s="24">
        <f t="shared" si="3"/>
        <v>0</v>
      </c>
      <c r="E157" s="25"/>
      <c r="F157" s="43"/>
      <c r="G157" s="43"/>
    </row>
    <row r="158" spans="1:7" s="28" customFormat="1" ht="19.5" x14ac:dyDescent="0.25">
      <c r="A158" s="44" t="s">
        <v>92</v>
      </c>
      <c r="B158" s="38"/>
      <c r="C158" s="38"/>
      <c r="D158" s="24">
        <f t="shared" si="3"/>
        <v>4300</v>
      </c>
      <c r="E158" s="25">
        <v>4300</v>
      </c>
      <c r="F158" s="43"/>
      <c r="G158" s="43"/>
    </row>
    <row r="159" spans="1:7" s="28" customFormat="1" x14ac:dyDescent="0.25">
      <c r="A159" s="44" t="s">
        <v>93</v>
      </c>
      <c r="B159" s="38"/>
      <c r="C159" s="38"/>
      <c r="D159" s="24">
        <f t="shared" si="3"/>
        <v>35000</v>
      </c>
      <c r="E159" s="25">
        <v>35000</v>
      </c>
      <c r="F159" s="43"/>
      <c r="G159" s="43"/>
    </row>
    <row r="160" spans="1:7" s="28" customFormat="1" x14ac:dyDescent="0.25">
      <c r="A160" s="44" t="s">
        <v>94</v>
      </c>
      <c r="B160" s="38"/>
      <c r="C160" s="38"/>
      <c r="D160" s="24">
        <f t="shared" si="3"/>
        <v>0</v>
      </c>
      <c r="E160" s="25"/>
      <c r="F160" s="43"/>
      <c r="G160" s="43"/>
    </row>
    <row r="161" spans="1:7" s="28" customFormat="1" x14ac:dyDescent="0.25">
      <c r="A161" s="44"/>
      <c r="B161" s="44"/>
      <c r="C161" s="44"/>
      <c r="D161" s="24">
        <f t="shared" si="3"/>
        <v>0</v>
      </c>
      <c r="E161" s="25"/>
      <c r="F161" s="43"/>
      <c r="G161" s="43"/>
    </row>
    <row r="162" spans="1:7" s="28" customFormat="1" x14ac:dyDescent="0.25">
      <c r="A162" s="44" t="s">
        <v>101</v>
      </c>
      <c r="B162" s="44"/>
      <c r="C162" s="44"/>
      <c r="D162" s="24">
        <f t="shared" si="3"/>
        <v>0</v>
      </c>
      <c r="E162" s="25"/>
      <c r="F162" s="43"/>
      <c r="G162" s="43"/>
    </row>
    <row r="163" spans="1:7" ht="81" x14ac:dyDescent="0.25">
      <c r="A163" s="46" t="s">
        <v>102</v>
      </c>
      <c r="B163" s="38"/>
      <c r="C163" s="38"/>
      <c r="D163" s="24">
        <f t="shared" si="3"/>
        <v>13532800</v>
      </c>
      <c r="E163" s="47">
        <f>E165+E170+E174</f>
        <v>13532800</v>
      </c>
      <c r="F163" s="43"/>
      <c r="G163" s="43"/>
    </row>
    <row r="164" spans="1:7" x14ac:dyDescent="0.25">
      <c r="A164" s="23" t="s">
        <v>12</v>
      </c>
      <c r="B164" s="23"/>
      <c r="C164" s="38"/>
      <c r="D164" s="24">
        <f t="shared" si="3"/>
        <v>0</v>
      </c>
      <c r="E164" s="25"/>
      <c r="F164" s="43"/>
      <c r="G164" s="43"/>
    </row>
    <row r="165" spans="1:7" ht="18" x14ac:dyDescent="0.25">
      <c r="A165" s="38" t="s">
        <v>52</v>
      </c>
      <c r="B165" s="38">
        <v>210</v>
      </c>
      <c r="C165" s="38" t="s">
        <v>53</v>
      </c>
      <c r="D165" s="24">
        <f t="shared" si="3"/>
        <v>13108500</v>
      </c>
      <c r="E165" s="25">
        <f>E167+E168+E169</f>
        <v>13108500</v>
      </c>
      <c r="F165" s="43"/>
      <c r="G165" s="43"/>
    </row>
    <row r="166" spans="1:7" x14ac:dyDescent="0.25">
      <c r="A166" s="44" t="s">
        <v>15</v>
      </c>
      <c r="B166" s="44"/>
      <c r="C166" s="38"/>
      <c r="D166" s="24">
        <f t="shared" si="3"/>
        <v>0</v>
      </c>
      <c r="E166" s="25"/>
      <c r="F166" s="43"/>
      <c r="G166" s="43"/>
    </row>
    <row r="167" spans="1:7" x14ac:dyDescent="0.25">
      <c r="A167" s="44" t="s">
        <v>54</v>
      </c>
      <c r="B167" s="44"/>
      <c r="C167" s="38"/>
      <c r="D167" s="24">
        <f t="shared" si="3"/>
        <v>10065700</v>
      </c>
      <c r="E167" s="25">
        <v>10065700</v>
      </c>
      <c r="F167" s="43"/>
      <c r="G167" s="43"/>
    </row>
    <row r="168" spans="1:7" x14ac:dyDescent="0.25">
      <c r="A168" s="44" t="s">
        <v>55</v>
      </c>
      <c r="B168" s="44"/>
      <c r="C168" s="38"/>
      <c r="D168" s="24">
        <f t="shared" si="3"/>
        <v>3000</v>
      </c>
      <c r="E168" s="25">
        <v>3000</v>
      </c>
      <c r="F168" s="43"/>
      <c r="G168" s="43"/>
    </row>
    <row r="169" spans="1:7" x14ac:dyDescent="0.25">
      <c r="A169" s="44" t="s">
        <v>56</v>
      </c>
      <c r="B169" s="44"/>
      <c r="C169" s="38"/>
      <c r="D169" s="24">
        <f t="shared" si="3"/>
        <v>3039800</v>
      </c>
      <c r="E169" s="25">
        <v>3039800</v>
      </c>
      <c r="F169" s="43"/>
      <c r="G169" s="43"/>
    </row>
    <row r="170" spans="1:7" x14ac:dyDescent="0.25">
      <c r="A170" s="23" t="s">
        <v>57</v>
      </c>
      <c r="B170" s="38">
        <v>250</v>
      </c>
      <c r="C170" s="38" t="s">
        <v>58</v>
      </c>
      <c r="D170" s="24">
        <f t="shared" si="3"/>
        <v>0</v>
      </c>
      <c r="E170" s="25">
        <f>E171+E172+E173</f>
        <v>0</v>
      </c>
      <c r="F170" s="43"/>
      <c r="G170" s="43"/>
    </row>
    <row r="171" spans="1:7" ht="19.5" x14ac:dyDescent="0.25">
      <c r="A171" s="44" t="s">
        <v>59</v>
      </c>
      <c r="B171" s="38"/>
      <c r="C171" s="38"/>
      <c r="D171" s="24">
        <f t="shared" si="3"/>
        <v>0</v>
      </c>
      <c r="E171" s="25"/>
      <c r="F171" s="43"/>
      <c r="G171" s="43"/>
    </row>
    <row r="172" spans="1:7" ht="19.5" x14ac:dyDescent="0.25">
      <c r="A172" s="44" t="s">
        <v>60</v>
      </c>
      <c r="B172" s="38"/>
      <c r="C172" s="38"/>
      <c r="D172" s="24">
        <f t="shared" si="3"/>
        <v>0</v>
      </c>
      <c r="E172" s="25"/>
      <c r="F172" s="43"/>
      <c r="G172" s="43"/>
    </row>
    <row r="173" spans="1:7" x14ac:dyDescent="0.25">
      <c r="A173" s="44" t="s">
        <v>61</v>
      </c>
      <c r="B173" s="38"/>
      <c r="C173" s="38"/>
      <c r="D173" s="24">
        <f t="shared" si="3"/>
        <v>0</v>
      </c>
      <c r="E173" s="25"/>
      <c r="F173" s="43"/>
      <c r="G173" s="43"/>
    </row>
    <row r="174" spans="1:7" x14ac:dyDescent="0.25">
      <c r="A174" s="23" t="s">
        <v>62</v>
      </c>
      <c r="B174" s="38">
        <v>260</v>
      </c>
      <c r="C174" s="38"/>
      <c r="D174" s="24">
        <f t="shared" si="3"/>
        <v>424300</v>
      </c>
      <c r="E174" s="25">
        <f>E175+E176+E187+E194</f>
        <v>424300</v>
      </c>
      <c r="F174" s="43"/>
      <c r="G174" s="43"/>
    </row>
    <row r="175" spans="1:7" x14ac:dyDescent="0.25">
      <c r="A175" s="23" t="s">
        <v>103</v>
      </c>
      <c r="B175" s="38">
        <v>261</v>
      </c>
      <c r="C175" s="38" t="s">
        <v>58</v>
      </c>
      <c r="D175" s="24">
        <f t="shared" si="3"/>
        <v>50000</v>
      </c>
      <c r="E175" s="25">
        <v>50000</v>
      </c>
      <c r="F175" s="43"/>
      <c r="G175" s="43"/>
    </row>
    <row r="176" spans="1:7" ht="18" x14ac:dyDescent="0.25">
      <c r="A176" s="23" t="s">
        <v>68</v>
      </c>
      <c r="B176" s="38">
        <v>262</v>
      </c>
      <c r="C176" s="38" t="s">
        <v>58</v>
      </c>
      <c r="D176" s="24">
        <f t="shared" si="3"/>
        <v>20000</v>
      </c>
      <c r="E176" s="25">
        <f>E178+E179+E180+E181+E182+E183+E184+E185+E186</f>
        <v>20000</v>
      </c>
      <c r="F176" s="43"/>
      <c r="G176" s="43"/>
    </row>
    <row r="177" spans="1:7" x14ac:dyDescent="0.25">
      <c r="A177" s="44" t="s">
        <v>15</v>
      </c>
      <c r="B177" s="38"/>
      <c r="C177" s="38"/>
      <c r="D177" s="24">
        <f t="shared" si="3"/>
        <v>0</v>
      </c>
      <c r="E177" s="25"/>
      <c r="F177" s="43"/>
      <c r="G177" s="43"/>
    </row>
    <row r="178" spans="1:7" ht="19.5" x14ac:dyDescent="0.25">
      <c r="A178" s="44" t="s">
        <v>69</v>
      </c>
      <c r="B178" s="38"/>
      <c r="C178" s="38"/>
      <c r="D178" s="24">
        <f t="shared" si="3"/>
        <v>0</v>
      </c>
      <c r="E178" s="25"/>
      <c r="F178" s="43"/>
      <c r="G178" s="43"/>
    </row>
    <row r="179" spans="1:7" x14ac:dyDescent="0.25">
      <c r="A179" s="44" t="s">
        <v>70</v>
      </c>
      <c r="B179" s="38"/>
      <c r="C179" s="38"/>
      <c r="D179" s="24">
        <f t="shared" si="3"/>
        <v>0</v>
      </c>
      <c r="E179" s="25"/>
      <c r="F179" s="43"/>
      <c r="G179" s="43"/>
    </row>
    <row r="180" spans="1:7" x14ac:dyDescent="0.25">
      <c r="A180" s="44" t="s">
        <v>71</v>
      </c>
      <c r="B180" s="38"/>
      <c r="C180" s="38"/>
      <c r="D180" s="24">
        <f t="shared" si="3"/>
        <v>0</v>
      </c>
      <c r="E180" s="25"/>
      <c r="F180" s="43"/>
      <c r="G180" s="43"/>
    </row>
    <row r="181" spans="1:7" x14ac:dyDescent="0.25">
      <c r="A181" s="44" t="s">
        <v>72</v>
      </c>
      <c r="B181" s="38"/>
      <c r="C181" s="38"/>
      <c r="D181" s="24">
        <f t="shared" si="3"/>
        <v>0</v>
      </c>
      <c r="E181" s="25"/>
      <c r="F181" s="43"/>
      <c r="G181" s="43"/>
    </row>
    <row r="182" spans="1:7" ht="19.5" x14ac:dyDescent="0.25">
      <c r="A182" s="44" t="s">
        <v>73</v>
      </c>
      <c r="B182" s="38"/>
      <c r="C182" s="38"/>
      <c r="D182" s="24">
        <f t="shared" si="3"/>
        <v>20000</v>
      </c>
      <c r="E182" s="25">
        <v>20000</v>
      </c>
      <c r="F182" s="43"/>
      <c r="G182" s="43"/>
    </row>
    <row r="183" spans="1:7" ht="19.5" x14ac:dyDescent="0.25">
      <c r="A183" s="44" t="s">
        <v>74</v>
      </c>
      <c r="B183" s="38"/>
      <c r="C183" s="38"/>
      <c r="D183" s="24">
        <f t="shared" si="3"/>
        <v>0</v>
      </c>
      <c r="E183" s="25"/>
      <c r="F183" s="43"/>
      <c r="G183" s="43"/>
    </row>
    <row r="184" spans="1:7" ht="19.5" x14ac:dyDescent="0.25">
      <c r="A184" s="44" t="s">
        <v>75</v>
      </c>
      <c r="B184" s="38"/>
      <c r="C184" s="38"/>
      <c r="D184" s="24">
        <f t="shared" si="3"/>
        <v>0</v>
      </c>
      <c r="E184" s="25"/>
      <c r="F184" s="43"/>
      <c r="G184" s="43"/>
    </row>
    <row r="185" spans="1:7" ht="19.5" x14ac:dyDescent="0.25">
      <c r="A185" s="44" t="s">
        <v>76</v>
      </c>
      <c r="B185" s="38"/>
      <c r="C185" s="38"/>
      <c r="D185" s="24">
        <f t="shared" si="3"/>
        <v>0</v>
      </c>
      <c r="E185" s="25"/>
      <c r="F185" s="43"/>
      <c r="G185" s="43"/>
    </row>
    <row r="186" spans="1:7" ht="19.5" x14ac:dyDescent="0.25">
      <c r="A186" s="44" t="s">
        <v>77</v>
      </c>
      <c r="B186" s="38"/>
      <c r="C186" s="38"/>
      <c r="D186" s="24">
        <f t="shared" si="3"/>
        <v>0</v>
      </c>
      <c r="E186" s="25"/>
      <c r="F186" s="43"/>
      <c r="G186" s="43"/>
    </row>
    <row r="187" spans="1:7" x14ac:dyDescent="0.25">
      <c r="A187" s="23" t="s">
        <v>82</v>
      </c>
      <c r="B187" s="38">
        <v>263</v>
      </c>
      <c r="C187" s="38" t="s">
        <v>58</v>
      </c>
      <c r="D187" s="24">
        <f t="shared" si="3"/>
        <v>22000</v>
      </c>
      <c r="E187" s="25">
        <f>E189+E190+E191+E192+E193</f>
        <v>22000</v>
      </c>
      <c r="F187" s="43"/>
      <c r="G187" s="43"/>
    </row>
    <row r="188" spans="1:7" x14ac:dyDescent="0.25">
      <c r="A188" s="23" t="s">
        <v>15</v>
      </c>
      <c r="B188" s="38"/>
      <c r="C188" s="38"/>
      <c r="D188" s="24">
        <f t="shared" si="3"/>
        <v>0</v>
      </c>
      <c r="E188" s="25"/>
      <c r="F188" s="43"/>
      <c r="G188" s="43"/>
    </row>
    <row r="189" spans="1:7" x14ac:dyDescent="0.25">
      <c r="A189" s="44" t="s">
        <v>83</v>
      </c>
      <c r="B189" s="38"/>
      <c r="C189" s="38"/>
      <c r="D189" s="24">
        <f t="shared" si="3"/>
        <v>0</v>
      </c>
      <c r="E189" s="25"/>
      <c r="F189" s="43"/>
      <c r="G189" s="43"/>
    </row>
    <row r="190" spans="1:7" x14ac:dyDescent="0.25">
      <c r="A190" s="44" t="s">
        <v>104</v>
      </c>
      <c r="B190" s="38"/>
      <c r="C190" s="38"/>
      <c r="D190" s="24">
        <f t="shared" si="3"/>
        <v>22000</v>
      </c>
      <c r="E190" s="25">
        <v>22000</v>
      </c>
      <c r="F190" s="43"/>
      <c r="G190" s="43"/>
    </row>
    <row r="191" spans="1:7" x14ac:dyDescent="0.25">
      <c r="A191" s="44" t="s">
        <v>85</v>
      </c>
      <c r="B191" s="38"/>
      <c r="C191" s="38"/>
      <c r="D191" s="24">
        <f t="shared" si="3"/>
        <v>0</v>
      </c>
      <c r="E191" s="25"/>
      <c r="F191" s="43"/>
      <c r="G191" s="43"/>
    </row>
    <row r="192" spans="1:7" x14ac:dyDescent="0.25">
      <c r="A192" s="44" t="s">
        <v>86</v>
      </c>
      <c r="B192" s="38"/>
      <c r="C192" s="38"/>
      <c r="D192" s="24">
        <f t="shared" si="3"/>
        <v>0</v>
      </c>
      <c r="E192" s="25"/>
      <c r="F192" s="43"/>
      <c r="G192" s="43"/>
    </row>
    <row r="193" spans="1:7" ht="19.5" x14ac:dyDescent="0.25">
      <c r="A193" s="44" t="s">
        <v>87</v>
      </c>
      <c r="B193" s="38"/>
      <c r="C193" s="38"/>
      <c r="D193" s="24">
        <f t="shared" si="3"/>
        <v>0</v>
      </c>
      <c r="E193" s="25"/>
      <c r="F193" s="43"/>
      <c r="G193" s="43"/>
    </row>
    <row r="194" spans="1:7" ht="18" x14ac:dyDescent="0.25">
      <c r="A194" s="38" t="s">
        <v>88</v>
      </c>
      <c r="B194" s="38">
        <v>264</v>
      </c>
      <c r="C194" s="38" t="s">
        <v>58</v>
      </c>
      <c r="D194" s="24">
        <f t="shared" si="3"/>
        <v>332300</v>
      </c>
      <c r="E194" s="25">
        <f>E196+E197</f>
        <v>332300</v>
      </c>
      <c r="F194" s="43"/>
      <c r="G194" s="43"/>
    </row>
    <row r="195" spans="1:7" x14ac:dyDescent="0.25">
      <c r="A195" s="44" t="s">
        <v>15</v>
      </c>
      <c r="B195" s="38"/>
      <c r="C195" s="38"/>
      <c r="D195" s="24">
        <f t="shared" si="3"/>
        <v>0</v>
      </c>
      <c r="E195" s="25"/>
      <c r="F195" s="43"/>
      <c r="G195" s="43"/>
    </row>
    <row r="196" spans="1:7" x14ac:dyDescent="0.25">
      <c r="A196" s="44" t="s">
        <v>89</v>
      </c>
      <c r="B196" s="38"/>
      <c r="C196" s="44"/>
      <c r="D196" s="24">
        <f t="shared" si="3"/>
        <v>312300</v>
      </c>
      <c r="E196" s="25">
        <v>312300</v>
      </c>
      <c r="F196" s="43"/>
      <c r="G196" s="43"/>
    </row>
    <row r="197" spans="1:7" ht="19.5" x14ac:dyDescent="0.25">
      <c r="A197" s="44" t="s">
        <v>90</v>
      </c>
      <c r="B197" s="38"/>
      <c r="C197" s="44"/>
      <c r="D197" s="24">
        <f t="shared" si="3"/>
        <v>20000</v>
      </c>
      <c r="E197" s="25">
        <f>E199+E200+E201+E202+E203</f>
        <v>20000</v>
      </c>
      <c r="F197" s="43"/>
      <c r="G197" s="43"/>
    </row>
    <row r="198" spans="1:7" x14ac:dyDescent="0.25">
      <c r="A198" s="44" t="s">
        <v>12</v>
      </c>
      <c r="B198" s="38"/>
      <c r="C198" s="44"/>
      <c r="D198" s="24">
        <f t="shared" si="3"/>
        <v>0</v>
      </c>
      <c r="E198" s="25"/>
      <c r="F198" s="43"/>
      <c r="G198" s="43"/>
    </row>
    <row r="199" spans="1:7" x14ac:dyDescent="0.25">
      <c r="A199" s="44" t="s">
        <v>91</v>
      </c>
      <c r="B199" s="38"/>
      <c r="C199" s="44"/>
      <c r="D199" s="24">
        <f t="shared" si="3"/>
        <v>0</v>
      </c>
      <c r="E199" s="25"/>
      <c r="F199" s="43"/>
      <c r="G199" s="43"/>
    </row>
    <row r="200" spans="1:7" ht="19.5" x14ac:dyDescent="0.25">
      <c r="A200" s="44" t="s">
        <v>92</v>
      </c>
      <c r="B200" s="38"/>
      <c r="C200" s="44"/>
      <c r="D200" s="24">
        <f t="shared" si="3"/>
        <v>0</v>
      </c>
      <c r="E200" s="25"/>
      <c r="F200" s="43"/>
      <c r="G200" s="43"/>
    </row>
    <row r="201" spans="1:7" x14ac:dyDescent="0.25">
      <c r="A201" s="44" t="s">
        <v>93</v>
      </c>
      <c r="B201" s="38"/>
      <c r="C201" s="44"/>
      <c r="D201" s="24">
        <f t="shared" si="3"/>
        <v>0</v>
      </c>
      <c r="E201" s="25"/>
      <c r="F201" s="43"/>
      <c r="G201" s="43"/>
    </row>
    <row r="202" spans="1:7" x14ac:dyDescent="0.25">
      <c r="A202" s="44" t="s">
        <v>94</v>
      </c>
      <c r="B202" s="38"/>
      <c r="C202" s="38"/>
      <c r="D202" s="24">
        <f t="shared" ref="D202:D265" si="4">E202+F202+G202</f>
        <v>0</v>
      </c>
      <c r="E202" s="25"/>
      <c r="F202" s="43"/>
      <c r="G202" s="43"/>
    </row>
    <row r="203" spans="1:7" x14ac:dyDescent="0.25">
      <c r="A203" s="44" t="s">
        <v>105</v>
      </c>
      <c r="B203" s="38"/>
      <c r="C203" s="45"/>
      <c r="D203" s="24">
        <f t="shared" si="4"/>
        <v>20000</v>
      </c>
      <c r="E203" s="25">
        <v>20000</v>
      </c>
      <c r="F203" s="43"/>
      <c r="G203" s="43"/>
    </row>
    <row r="204" spans="1:7" x14ac:dyDescent="0.25">
      <c r="A204" s="44"/>
      <c r="B204" s="44"/>
      <c r="C204" s="44"/>
      <c r="D204" s="24">
        <f t="shared" si="4"/>
        <v>0</v>
      </c>
      <c r="E204" s="25"/>
      <c r="F204" s="43"/>
      <c r="G204" s="43"/>
    </row>
    <row r="205" spans="1:7" ht="70.5" customHeight="1" x14ac:dyDescent="0.25">
      <c r="A205" s="46" t="s">
        <v>106</v>
      </c>
      <c r="B205" s="44"/>
      <c r="C205" s="44"/>
      <c r="D205" s="24">
        <f t="shared" si="4"/>
        <v>10269200</v>
      </c>
      <c r="E205" s="25">
        <f>E207+E216</f>
        <v>10269200</v>
      </c>
      <c r="F205" s="43"/>
      <c r="G205" s="43"/>
    </row>
    <row r="206" spans="1:7" x14ac:dyDescent="0.25">
      <c r="A206" s="23" t="s">
        <v>12</v>
      </c>
      <c r="B206" s="23"/>
      <c r="C206" s="38"/>
      <c r="D206" s="24">
        <f t="shared" si="4"/>
        <v>0</v>
      </c>
      <c r="E206" s="25"/>
      <c r="F206" s="43"/>
      <c r="G206" s="43"/>
    </row>
    <row r="207" spans="1:7" ht="18" x14ac:dyDescent="0.25">
      <c r="A207" s="38" t="s">
        <v>52</v>
      </c>
      <c r="B207" s="38">
        <v>210</v>
      </c>
      <c r="C207" s="38" t="s">
        <v>97</v>
      </c>
      <c r="D207" s="24">
        <f t="shared" si="4"/>
        <v>9916200</v>
      </c>
      <c r="E207" s="25">
        <f>E209+E210+E211</f>
        <v>9916200</v>
      </c>
      <c r="F207" s="43"/>
      <c r="G207" s="43"/>
    </row>
    <row r="208" spans="1:7" x14ac:dyDescent="0.25">
      <c r="A208" s="44" t="s">
        <v>15</v>
      </c>
      <c r="B208" s="44"/>
      <c r="C208" s="38"/>
      <c r="D208" s="24">
        <f t="shared" si="4"/>
        <v>0</v>
      </c>
      <c r="E208" s="25"/>
      <c r="F208" s="43"/>
      <c r="G208" s="43"/>
    </row>
    <row r="209" spans="1:7" x14ac:dyDescent="0.25">
      <c r="A209" s="44" t="s">
        <v>54</v>
      </c>
      <c r="B209" s="44"/>
      <c r="C209" s="38"/>
      <c r="D209" s="24">
        <f t="shared" si="4"/>
        <v>7615200</v>
      </c>
      <c r="E209" s="25">
        <v>7615200</v>
      </c>
      <c r="F209" s="43"/>
      <c r="G209" s="43"/>
    </row>
    <row r="210" spans="1:7" x14ac:dyDescent="0.25">
      <c r="A210" s="44" t="s">
        <v>55</v>
      </c>
      <c r="B210" s="44"/>
      <c r="C210" s="38"/>
      <c r="D210" s="24">
        <f t="shared" si="4"/>
        <v>1200</v>
      </c>
      <c r="E210" s="25">
        <v>1200</v>
      </c>
      <c r="F210" s="43"/>
      <c r="G210" s="43"/>
    </row>
    <row r="211" spans="1:7" x14ac:dyDescent="0.25">
      <c r="A211" s="44" t="s">
        <v>56</v>
      </c>
      <c r="B211" s="44"/>
      <c r="C211" s="38"/>
      <c r="D211" s="24">
        <f t="shared" si="4"/>
        <v>2299800</v>
      </c>
      <c r="E211" s="25">
        <v>2299800</v>
      </c>
      <c r="F211" s="43"/>
      <c r="G211" s="43"/>
    </row>
    <row r="212" spans="1:7" x14ac:dyDescent="0.25">
      <c r="A212" s="23" t="s">
        <v>57</v>
      </c>
      <c r="B212" s="38">
        <v>250</v>
      </c>
      <c r="C212" s="38" t="s">
        <v>98</v>
      </c>
      <c r="D212" s="24">
        <f t="shared" si="4"/>
        <v>0</v>
      </c>
      <c r="E212" s="25">
        <f>E213+E214+E215</f>
        <v>0</v>
      </c>
      <c r="F212" s="43"/>
      <c r="G212" s="43"/>
    </row>
    <row r="213" spans="1:7" ht="19.5" x14ac:dyDescent="0.25">
      <c r="A213" s="44" t="s">
        <v>59</v>
      </c>
      <c r="B213" s="38"/>
      <c r="C213" s="38"/>
      <c r="D213" s="24">
        <f t="shared" si="4"/>
        <v>0</v>
      </c>
      <c r="E213" s="25"/>
      <c r="F213" s="43"/>
      <c r="G213" s="43"/>
    </row>
    <row r="214" spans="1:7" ht="19.5" x14ac:dyDescent="0.25">
      <c r="A214" s="44" t="s">
        <v>60</v>
      </c>
      <c r="B214" s="38"/>
      <c r="C214" s="38"/>
      <c r="D214" s="24">
        <f t="shared" si="4"/>
        <v>0</v>
      </c>
      <c r="E214" s="25"/>
      <c r="F214" s="43"/>
      <c r="G214" s="43"/>
    </row>
    <row r="215" spans="1:7" x14ac:dyDescent="0.25">
      <c r="A215" s="44" t="s">
        <v>61</v>
      </c>
      <c r="B215" s="38"/>
      <c r="C215" s="38"/>
      <c r="D215" s="24">
        <f t="shared" si="4"/>
        <v>0</v>
      </c>
      <c r="E215" s="25"/>
      <c r="F215" s="43"/>
      <c r="G215" s="43"/>
    </row>
    <row r="216" spans="1:7" x14ac:dyDescent="0.25">
      <c r="A216" s="23" t="s">
        <v>62</v>
      </c>
      <c r="B216" s="38">
        <v>260</v>
      </c>
      <c r="C216" s="38"/>
      <c r="D216" s="24">
        <f t="shared" si="4"/>
        <v>353000</v>
      </c>
      <c r="E216" s="25">
        <f>E218+E219+E230+E237</f>
        <v>353000</v>
      </c>
      <c r="F216" s="43"/>
      <c r="G216" s="43"/>
    </row>
    <row r="217" spans="1:7" x14ac:dyDescent="0.25">
      <c r="A217" s="23" t="s">
        <v>15</v>
      </c>
      <c r="B217" s="38"/>
      <c r="C217" s="38"/>
      <c r="D217" s="24">
        <f t="shared" si="4"/>
        <v>0</v>
      </c>
      <c r="E217" s="25"/>
      <c r="F217" s="43"/>
      <c r="G217" s="43"/>
    </row>
    <row r="218" spans="1:7" x14ac:dyDescent="0.25">
      <c r="A218" s="23" t="s">
        <v>103</v>
      </c>
      <c r="B218" s="38">
        <v>261</v>
      </c>
      <c r="C218" s="38" t="s">
        <v>98</v>
      </c>
      <c r="D218" s="24">
        <f t="shared" si="4"/>
        <v>10000</v>
      </c>
      <c r="E218" s="25">
        <v>10000</v>
      </c>
      <c r="F218" s="43"/>
      <c r="G218" s="43"/>
    </row>
    <row r="219" spans="1:7" ht="18" x14ac:dyDescent="0.25">
      <c r="A219" s="23" t="s">
        <v>68</v>
      </c>
      <c r="B219" s="38">
        <v>262</v>
      </c>
      <c r="C219" s="38" t="s">
        <v>98</v>
      </c>
      <c r="D219" s="24">
        <f t="shared" si="4"/>
        <v>0</v>
      </c>
      <c r="E219" s="25">
        <f>E221+E222+E223+E224+E225+E226+E227+E228+E229</f>
        <v>0</v>
      </c>
      <c r="F219" s="43"/>
      <c r="G219" s="43"/>
    </row>
    <row r="220" spans="1:7" x14ac:dyDescent="0.25">
      <c r="A220" s="44" t="s">
        <v>15</v>
      </c>
      <c r="B220" s="38"/>
      <c r="C220" s="38"/>
      <c r="D220" s="24">
        <f t="shared" si="4"/>
        <v>0</v>
      </c>
      <c r="E220" s="25"/>
      <c r="F220" s="43"/>
      <c r="G220" s="43"/>
    </row>
    <row r="221" spans="1:7" ht="19.5" x14ac:dyDescent="0.25">
      <c r="A221" s="44" t="s">
        <v>69</v>
      </c>
      <c r="B221" s="38"/>
      <c r="C221" s="38"/>
      <c r="D221" s="24">
        <f t="shared" si="4"/>
        <v>0</v>
      </c>
      <c r="E221" s="25"/>
      <c r="F221" s="43"/>
      <c r="G221" s="43"/>
    </row>
    <row r="222" spans="1:7" x14ac:dyDescent="0.25">
      <c r="A222" s="44" t="s">
        <v>70</v>
      </c>
      <c r="B222" s="38"/>
      <c r="C222" s="38"/>
      <c r="D222" s="24">
        <f t="shared" si="4"/>
        <v>0</v>
      </c>
      <c r="E222" s="25"/>
      <c r="F222" s="43"/>
      <c r="G222" s="43"/>
    </row>
    <row r="223" spans="1:7" x14ac:dyDescent="0.25">
      <c r="A223" s="44" t="s">
        <v>71</v>
      </c>
      <c r="B223" s="38"/>
      <c r="C223" s="38"/>
      <c r="D223" s="24">
        <f t="shared" si="4"/>
        <v>0</v>
      </c>
      <c r="E223" s="25"/>
      <c r="F223" s="43"/>
      <c r="G223" s="43"/>
    </row>
    <row r="224" spans="1:7" x14ac:dyDescent="0.25">
      <c r="A224" s="44" t="s">
        <v>72</v>
      </c>
      <c r="B224" s="38"/>
      <c r="C224" s="38"/>
      <c r="D224" s="24">
        <f t="shared" si="4"/>
        <v>0</v>
      </c>
      <c r="E224" s="25"/>
      <c r="F224" s="43"/>
      <c r="G224" s="43"/>
    </row>
    <row r="225" spans="1:7" ht="19.5" x14ac:dyDescent="0.25">
      <c r="A225" s="44" t="s">
        <v>73</v>
      </c>
      <c r="B225" s="38"/>
      <c r="C225" s="38"/>
      <c r="D225" s="24">
        <f t="shared" si="4"/>
        <v>0</v>
      </c>
      <c r="E225" s="25"/>
      <c r="F225" s="43"/>
      <c r="G225" s="43"/>
    </row>
    <row r="226" spans="1:7" ht="19.5" x14ac:dyDescent="0.25">
      <c r="A226" s="44" t="s">
        <v>74</v>
      </c>
      <c r="B226" s="38"/>
      <c r="C226" s="38"/>
      <c r="D226" s="24">
        <f t="shared" si="4"/>
        <v>0</v>
      </c>
      <c r="E226" s="25"/>
      <c r="F226" s="43"/>
      <c r="G226" s="43"/>
    </row>
    <row r="227" spans="1:7" ht="19.5" x14ac:dyDescent="0.25">
      <c r="A227" s="44" t="s">
        <v>75</v>
      </c>
      <c r="B227" s="38"/>
      <c r="C227" s="38"/>
      <c r="D227" s="24">
        <f t="shared" si="4"/>
        <v>0</v>
      </c>
      <c r="E227" s="25"/>
      <c r="F227" s="43"/>
      <c r="G227" s="43"/>
    </row>
    <row r="228" spans="1:7" ht="19.5" x14ac:dyDescent="0.25">
      <c r="A228" s="44" t="s">
        <v>76</v>
      </c>
      <c r="B228" s="38"/>
      <c r="C228" s="38"/>
      <c r="D228" s="24">
        <f t="shared" si="4"/>
        <v>0</v>
      </c>
      <c r="E228" s="25"/>
      <c r="F228" s="43"/>
      <c r="G228" s="43"/>
    </row>
    <row r="229" spans="1:7" ht="19.5" x14ac:dyDescent="0.25">
      <c r="A229" s="44" t="s">
        <v>77</v>
      </c>
      <c r="B229" s="38"/>
      <c r="C229" s="38"/>
      <c r="D229" s="24">
        <f t="shared" si="4"/>
        <v>0</v>
      </c>
      <c r="E229" s="25"/>
      <c r="F229" s="43"/>
      <c r="G229" s="43"/>
    </row>
    <row r="230" spans="1:7" x14ac:dyDescent="0.25">
      <c r="A230" s="23" t="s">
        <v>82</v>
      </c>
      <c r="B230" s="38">
        <v>263</v>
      </c>
      <c r="C230" s="38" t="s">
        <v>98</v>
      </c>
      <c r="D230" s="24">
        <f t="shared" si="4"/>
        <v>0</v>
      </c>
      <c r="E230" s="25">
        <f>E232+E233+E234+E235+E236</f>
        <v>0</v>
      </c>
      <c r="F230" s="43"/>
      <c r="G230" s="43"/>
    </row>
    <row r="231" spans="1:7" x14ac:dyDescent="0.25">
      <c r="A231" s="23" t="s">
        <v>15</v>
      </c>
      <c r="B231" s="38"/>
      <c r="C231" s="38"/>
      <c r="D231" s="24">
        <f t="shared" si="4"/>
        <v>0</v>
      </c>
      <c r="E231" s="25"/>
      <c r="F231" s="43"/>
      <c r="G231" s="43"/>
    </row>
    <row r="232" spans="1:7" x14ac:dyDescent="0.25">
      <c r="A232" s="44" t="s">
        <v>83</v>
      </c>
      <c r="B232" s="38"/>
      <c r="C232" s="38"/>
      <c r="D232" s="24">
        <f t="shared" si="4"/>
        <v>0</v>
      </c>
      <c r="E232" s="25"/>
      <c r="F232" s="43"/>
      <c r="G232" s="43"/>
    </row>
    <row r="233" spans="1:7" x14ac:dyDescent="0.25">
      <c r="A233" s="44" t="s">
        <v>84</v>
      </c>
      <c r="B233" s="38"/>
      <c r="C233" s="38"/>
      <c r="D233" s="24">
        <f t="shared" si="4"/>
        <v>0</v>
      </c>
      <c r="E233" s="25"/>
      <c r="F233" s="43"/>
      <c r="G233" s="43"/>
    </row>
    <row r="234" spans="1:7" x14ac:dyDescent="0.25">
      <c r="A234" s="44" t="s">
        <v>85</v>
      </c>
      <c r="B234" s="38"/>
      <c r="C234" s="38"/>
      <c r="D234" s="24">
        <f t="shared" si="4"/>
        <v>0</v>
      </c>
      <c r="E234" s="25"/>
      <c r="F234" s="43"/>
      <c r="G234" s="43"/>
    </row>
    <row r="235" spans="1:7" x14ac:dyDescent="0.25">
      <c r="A235" s="44" t="s">
        <v>86</v>
      </c>
      <c r="B235" s="38"/>
      <c r="C235" s="38"/>
      <c r="D235" s="24">
        <f t="shared" si="4"/>
        <v>0</v>
      </c>
      <c r="E235" s="25"/>
      <c r="F235" s="43"/>
      <c r="G235" s="43"/>
    </row>
    <row r="236" spans="1:7" ht="19.5" x14ac:dyDescent="0.25">
      <c r="A236" s="44" t="s">
        <v>87</v>
      </c>
      <c r="B236" s="38"/>
      <c r="C236" s="38"/>
      <c r="D236" s="24">
        <f t="shared" si="4"/>
        <v>0</v>
      </c>
      <c r="E236" s="25"/>
      <c r="F236" s="43"/>
      <c r="G236" s="43"/>
    </row>
    <row r="237" spans="1:7" ht="18" x14ac:dyDescent="0.25">
      <c r="A237" s="38" t="s">
        <v>88</v>
      </c>
      <c r="B237" s="38">
        <v>264</v>
      </c>
      <c r="C237" s="38" t="s">
        <v>98</v>
      </c>
      <c r="D237" s="24">
        <f t="shared" si="4"/>
        <v>343000</v>
      </c>
      <c r="E237" s="25">
        <f>E239+E240</f>
        <v>343000</v>
      </c>
      <c r="F237" s="43"/>
      <c r="G237" s="43"/>
    </row>
    <row r="238" spans="1:7" x14ac:dyDescent="0.25">
      <c r="A238" s="44" t="s">
        <v>15</v>
      </c>
      <c r="B238" s="38"/>
      <c r="C238" s="38"/>
      <c r="D238" s="24">
        <f t="shared" si="4"/>
        <v>0</v>
      </c>
      <c r="E238" s="25"/>
      <c r="F238" s="43"/>
      <c r="G238" s="43"/>
    </row>
    <row r="239" spans="1:7" x14ac:dyDescent="0.25">
      <c r="A239" s="44" t="s">
        <v>89</v>
      </c>
      <c r="B239" s="38"/>
      <c r="C239" s="44"/>
      <c r="D239" s="24">
        <f t="shared" si="4"/>
        <v>90000</v>
      </c>
      <c r="E239" s="25">
        <v>90000</v>
      </c>
      <c r="F239" s="43"/>
      <c r="G239" s="43"/>
    </row>
    <row r="240" spans="1:7" ht="19.5" x14ac:dyDescent="0.25">
      <c r="A240" s="44" t="s">
        <v>90</v>
      </c>
      <c r="B240" s="38"/>
      <c r="C240" s="44"/>
      <c r="D240" s="24">
        <f t="shared" si="4"/>
        <v>253000</v>
      </c>
      <c r="E240" s="25">
        <f>E242+E243+E244+E245+E246</f>
        <v>253000</v>
      </c>
      <c r="F240" s="43"/>
      <c r="G240" s="43"/>
    </row>
    <row r="241" spans="1:7" x14ac:dyDescent="0.25">
      <c r="A241" s="44" t="s">
        <v>12</v>
      </c>
      <c r="B241" s="38"/>
      <c r="C241" s="44"/>
      <c r="D241" s="24">
        <f t="shared" si="4"/>
        <v>0</v>
      </c>
      <c r="E241" s="25"/>
      <c r="F241" s="43"/>
      <c r="G241" s="43"/>
    </row>
    <row r="242" spans="1:7" x14ac:dyDescent="0.25">
      <c r="A242" s="44" t="s">
        <v>91</v>
      </c>
      <c r="B242" s="38"/>
      <c r="C242" s="44"/>
      <c r="D242" s="24">
        <f t="shared" si="4"/>
        <v>0</v>
      </c>
      <c r="E242" s="25"/>
      <c r="F242" s="43"/>
      <c r="G242" s="43"/>
    </row>
    <row r="243" spans="1:7" ht="19.5" x14ac:dyDescent="0.25">
      <c r="A243" s="44" t="s">
        <v>92</v>
      </c>
      <c r="B243" s="38"/>
      <c r="C243" s="44"/>
      <c r="D243" s="24">
        <f t="shared" si="4"/>
        <v>0</v>
      </c>
      <c r="E243" s="25"/>
      <c r="F243" s="43"/>
      <c r="G243" s="43"/>
    </row>
    <row r="244" spans="1:7" x14ac:dyDescent="0.25">
      <c r="A244" s="44" t="s">
        <v>93</v>
      </c>
      <c r="B244" s="38"/>
      <c r="C244" s="44"/>
      <c r="D244" s="24">
        <f t="shared" si="4"/>
        <v>0</v>
      </c>
      <c r="E244" s="25"/>
      <c r="F244" s="43"/>
      <c r="G244" s="43"/>
    </row>
    <row r="245" spans="1:7" x14ac:dyDescent="0.25">
      <c r="A245" s="44" t="s">
        <v>94</v>
      </c>
      <c r="B245" s="38"/>
      <c r="C245" s="38"/>
      <c r="D245" s="24">
        <f t="shared" si="4"/>
        <v>0</v>
      </c>
      <c r="E245" s="25"/>
      <c r="F245" s="43"/>
      <c r="G245" s="43"/>
    </row>
    <row r="246" spans="1:7" x14ac:dyDescent="0.25">
      <c r="A246" s="44" t="s">
        <v>105</v>
      </c>
      <c r="B246" s="38"/>
      <c r="C246" s="45"/>
      <c r="D246" s="24">
        <f t="shared" si="4"/>
        <v>253000</v>
      </c>
      <c r="E246" s="25">
        <v>253000</v>
      </c>
      <c r="F246" s="43"/>
      <c r="G246" s="43"/>
    </row>
    <row r="247" spans="1:7" x14ac:dyDescent="0.25">
      <c r="A247" s="44"/>
      <c r="B247" s="44"/>
      <c r="C247" s="44"/>
      <c r="D247" s="24">
        <f t="shared" si="4"/>
        <v>0</v>
      </c>
      <c r="E247" s="25"/>
      <c r="F247" s="43"/>
      <c r="G247" s="43"/>
    </row>
    <row r="248" spans="1:7" x14ac:dyDescent="0.25">
      <c r="A248" s="44"/>
      <c r="B248" s="44"/>
      <c r="C248" s="44"/>
      <c r="D248" s="24">
        <f t="shared" si="4"/>
        <v>0</v>
      </c>
      <c r="E248" s="25"/>
      <c r="F248" s="43"/>
      <c r="G248" s="43"/>
    </row>
    <row r="249" spans="1:7" x14ac:dyDescent="0.25">
      <c r="A249" s="44"/>
      <c r="B249" s="44"/>
      <c r="C249" s="44"/>
      <c r="D249" s="24">
        <f t="shared" si="4"/>
        <v>0</v>
      </c>
      <c r="E249" s="25"/>
      <c r="F249" s="43"/>
      <c r="G249" s="43"/>
    </row>
    <row r="250" spans="1:7" ht="45" x14ac:dyDescent="0.25">
      <c r="A250" s="38" t="s">
        <v>107</v>
      </c>
      <c r="B250" s="38"/>
      <c r="C250" s="38"/>
      <c r="D250" s="24">
        <f t="shared" si="4"/>
        <v>0</v>
      </c>
      <c r="E250" s="43"/>
      <c r="F250" s="43"/>
      <c r="G250" s="29">
        <f>G252+G257+G261</f>
        <v>0</v>
      </c>
    </row>
    <row r="251" spans="1:7" x14ac:dyDescent="0.25">
      <c r="A251" s="38" t="s">
        <v>12</v>
      </c>
      <c r="B251" s="38"/>
      <c r="C251" s="38"/>
      <c r="D251" s="24">
        <f t="shared" si="4"/>
        <v>0</v>
      </c>
      <c r="E251" s="43"/>
      <c r="F251" s="43"/>
      <c r="G251" s="29"/>
    </row>
    <row r="252" spans="1:7" ht="18" x14ac:dyDescent="0.25">
      <c r="A252" s="38" t="s">
        <v>108</v>
      </c>
      <c r="B252" s="38">
        <v>210</v>
      </c>
      <c r="C252" s="38"/>
      <c r="D252" s="24">
        <f t="shared" si="4"/>
        <v>0</v>
      </c>
      <c r="E252" s="43"/>
      <c r="F252" s="43"/>
      <c r="G252" s="29">
        <f>G254+G255+G256</f>
        <v>0</v>
      </c>
    </row>
    <row r="253" spans="1:7" x14ac:dyDescent="0.25">
      <c r="A253" s="44" t="s">
        <v>15</v>
      </c>
      <c r="B253" s="44"/>
      <c r="C253" s="44"/>
      <c r="D253" s="24">
        <f t="shared" si="4"/>
        <v>0</v>
      </c>
      <c r="E253" s="43"/>
      <c r="F253" s="43"/>
      <c r="G253" s="29"/>
    </row>
    <row r="254" spans="1:7" x14ac:dyDescent="0.25">
      <c r="A254" s="44" t="s">
        <v>109</v>
      </c>
      <c r="B254" s="44"/>
      <c r="C254" s="44"/>
      <c r="D254" s="24">
        <f t="shared" si="4"/>
        <v>0</v>
      </c>
      <c r="E254" s="43"/>
      <c r="F254" s="43"/>
      <c r="G254" s="29"/>
    </row>
    <row r="255" spans="1:7" x14ac:dyDescent="0.25">
      <c r="A255" s="44" t="s">
        <v>55</v>
      </c>
      <c r="B255" s="44"/>
      <c r="C255" s="44"/>
      <c r="D255" s="24">
        <f t="shared" si="4"/>
        <v>0</v>
      </c>
      <c r="E255" s="43"/>
      <c r="F255" s="43"/>
      <c r="G255" s="29"/>
    </row>
    <row r="256" spans="1:7" x14ac:dyDescent="0.25">
      <c r="A256" s="44" t="s">
        <v>110</v>
      </c>
      <c r="B256" s="44"/>
      <c r="C256" s="44"/>
      <c r="D256" s="24">
        <f t="shared" si="4"/>
        <v>0</v>
      </c>
      <c r="E256" s="43"/>
      <c r="F256" s="43"/>
      <c r="G256" s="29"/>
    </row>
    <row r="257" spans="1:7" x14ac:dyDescent="0.25">
      <c r="A257" s="38" t="s">
        <v>111</v>
      </c>
      <c r="B257" s="38">
        <v>260</v>
      </c>
      <c r="C257" s="38"/>
      <c r="D257" s="24">
        <f t="shared" si="4"/>
        <v>0</v>
      </c>
      <c r="E257" s="43"/>
      <c r="F257" s="43"/>
      <c r="G257" s="29">
        <f>G259+G260+G261</f>
        <v>0</v>
      </c>
    </row>
    <row r="258" spans="1:7" x14ac:dyDescent="0.25">
      <c r="A258" s="23" t="s">
        <v>15</v>
      </c>
      <c r="B258" s="23"/>
      <c r="C258" s="23"/>
      <c r="D258" s="24">
        <f t="shared" si="4"/>
        <v>0</v>
      </c>
      <c r="E258" s="43"/>
      <c r="F258" s="43"/>
      <c r="G258" s="29"/>
    </row>
    <row r="259" spans="1:7" ht="13.5" customHeight="1" x14ac:dyDescent="0.25">
      <c r="A259" s="44" t="s">
        <v>112</v>
      </c>
      <c r="B259" s="23">
        <v>261</v>
      </c>
      <c r="C259" s="44"/>
      <c r="D259" s="24">
        <f t="shared" si="4"/>
        <v>0</v>
      </c>
      <c r="E259" s="43"/>
      <c r="F259" s="43"/>
      <c r="G259" s="29"/>
    </row>
    <row r="260" spans="1:7" x14ac:dyDescent="0.25">
      <c r="A260" s="44" t="s">
        <v>82</v>
      </c>
      <c r="B260" s="23">
        <v>262</v>
      </c>
      <c r="C260" s="44"/>
      <c r="D260" s="24">
        <f t="shared" si="4"/>
        <v>0</v>
      </c>
      <c r="E260" s="43"/>
      <c r="F260" s="43"/>
      <c r="G260" s="29"/>
    </row>
    <row r="261" spans="1:7" ht="18" x14ac:dyDescent="0.25">
      <c r="A261" s="38" t="s">
        <v>113</v>
      </c>
      <c r="B261" s="38">
        <v>263</v>
      </c>
      <c r="C261" s="38"/>
      <c r="D261" s="24">
        <f t="shared" si="4"/>
        <v>0</v>
      </c>
      <c r="E261" s="43"/>
      <c r="F261" s="43"/>
      <c r="G261" s="29">
        <f>G263+G264</f>
        <v>0</v>
      </c>
    </row>
    <row r="262" spans="1:7" x14ac:dyDescent="0.25">
      <c r="A262" s="23" t="s">
        <v>15</v>
      </c>
      <c r="B262" s="23"/>
      <c r="C262" s="23"/>
      <c r="D262" s="24">
        <f t="shared" si="4"/>
        <v>0</v>
      </c>
      <c r="E262" s="43"/>
      <c r="F262" s="43"/>
      <c r="G262" s="29"/>
    </row>
    <row r="263" spans="1:7" x14ac:dyDescent="0.25">
      <c r="A263" s="44" t="s">
        <v>114</v>
      </c>
      <c r="B263" s="44"/>
      <c r="C263" s="44"/>
      <c r="D263" s="24">
        <f t="shared" si="4"/>
        <v>0</v>
      </c>
      <c r="E263" s="43"/>
      <c r="F263" s="43"/>
      <c r="G263" s="29"/>
    </row>
    <row r="264" spans="1:7" ht="19.5" x14ac:dyDescent="0.25">
      <c r="A264" s="44" t="s">
        <v>115</v>
      </c>
      <c r="B264" s="44"/>
      <c r="C264" s="44"/>
      <c r="D264" s="24">
        <f t="shared" si="4"/>
        <v>0</v>
      </c>
      <c r="E264" s="43"/>
      <c r="F264" s="43"/>
      <c r="G264" s="29">
        <f>G266</f>
        <v>0</v>
      </c>
    </row>
    <row r="265" spans="1:7" x14ac:dyDescent="0.25">
      <c r="A265" s="44" t="s">
        <v>12</v>
      </c>
      <c r="B265" s="44"/>
      <c r="C265" s="44"/>
      <c r="D265" s="24">
        <f t="shared" si="4"/>
        <v>0</v>
      </c>
      <c r="E265" s="43"/>
      <c r="F265" s="43"/>
      <c r="G265" s="29"/>
    </row>
    <row r="266" spans="1:7" x14ac:dyDescent="0.25">
      <c r="A266" s="44" t="s">
        <v>116</v>
      </c>
      <c r="B266" s="44"/>
      <c r="C266" s="44"/>
      <c r="D266" s="24">
        <f t="shared" ref="D266:D330" si="5">E266+F266+G266</f>
        <v>0</v>
      </c>
      <c r="E266" s="43"/>
      <c r="F266" s="43"/>
      <c r="G266" s="29"/>
    </row>
    <row r="267" spans="1:7" x14ac:dyDescent="0.25">
      <c r="A267" s="23" t="s">
        <v>117</v>
      </c>
      <c r="B267" s="23"/>
      <c r="C267" s="44"/>
      <c r="D267" s="24">
        <f t="shared" si="5"/>
        <v>2920400</v>
      </c>
      <c r="E267" s="43"/>
      <c r="F267" s="26">
        <f>F269+F302</f>
        <v>2920400</v>
      </c>
      <c r="G267" s="43"/>
    </row>
    <row r="268" spans="1:7" x14ac:dyDescent="0.25">
      <c r="A268" s="44" t="s">
        <v>12</v>
      </c>
      <c r="B268" s="44"/>
      <c r="C268" s="44"/>
      <c r="D268" s="24">
        <f t="shared" si="5"/>
        <v>0</v>
      </c>
      <c r="E268" s="43"/>
      <c r="F268" s="26"/>
      <c r="G268" s="43"/>
    </row>
    <row r="269" spans="1:7" ht="27" x14ac:dyDescent="0.25">
      <c r="A269" s="38" t="s">
        <v>32</v>
      </c>
      <c r="B269" s="23"/>
      <c r="C269" s="44"/>
      <c r="D269" s="24">
        <f t="shared" si="5"/>
        <v>1531700</v>
      </c>
      <c r="E269" s="43"/>
      <c r="F269" s="26">
        <f>F271+F275+F282+F296</f>
        <v>1531700</v>
      </c>
      <c r="G269" s="43"/>
    </row>
    <row r="270" spans="1:7" x14ac:dyDescent="0.25">
      <c r="A270" s="38" t="s">
        <v>12</v>
      </c>
      <c r="B270" s="44"/>
      <c r="C270" s="44"/>
      <c r="D270" s="24">
        <f t="shared" si="5"/>
        <v>0</v>
      </c>
      <c r="E270" s="43"/>
      <c r="F270" s="26"/>
      <c r="G270" s="43"/>
    </row>
    <row r="271" spans="1:7" ht="36" x14ac:dyDescent="0.25">
      <c r="A271" s="38" t="s">
        <v>34</v>
      </c>
      <c r="B271" s="23">
        <v>260</v>
      </c>
      <c r="C271" s="23" t="s">
        <v>118</v>
      </c>
      <c r="D271" s="24">
        <f t="shared" si="5"/>
        <v>20000</v>
      </c>
      <c r="E271" s="43"/>
      <c r="F271" s="26">
        <f>F272+F273+F274</f>
        <v>20000</v>
      </c>
      <c r="G271" s="43"/>
    </row>
    <row r="272" spans="1:7" ht="19.5" x14ac:dyDescent="0.25">
      <c r="A272" s="44" t="s">
        <v>119</v>
      </c>
      <c r="B272" s="23">
        <v>261</v>
      </c>
      <c r="C272" s="44"/>
      <c r="D272" s="24">
        <f t="shared" si="5"/>
        <v>0</v>
      </c>
      <c r="E272" s="43"/>
      <c r="F272" s="26"/>
      <c r="G272" s="43"/>
    </row>
    <row r="273" spans="1:7" ht="19.5" x14ac:dyDescent="0.25">
      <c r="A273" s="44" t="s">
        <v>120</v>
      </c>
      <c r="B273" s="23">
        <v>262</v>
      </c>
      <c r="C273" s="44"/>
      <c r="D273" s="24">
        <f t="shared" si="5"/>
        <v>0</v>
      </c>
      <c r="E273" s="43"/>
      <c r="F273" s="26"/>
      <c r="G273" s="43"/>
    </row>
    <row r="274" spans="1:7" ht="19.5" x14ac:dyDescent="0.25">
      <c r="A274" s="44" t="s">
        <v>121</v>
      </c>
      <c r="B274" s="23">
        <v>262</v>
      </c>
      <c r="C274" s="44"/>
      <c r="D274" s="24">
        <f t="shared" si="5"/>
        <v>20000</v>
      </c>
      <c r="E274" s="43"/>
      <c r="F274" s="26">
        <v>20000</v>
      </c>
      <c r="G274" s="43"/>
    </row>
    <row r="275" spans="1:7" ht="27" x14ac:dyDescent="0.25">
      <c r="A275" s="38" t="s">
        <v>36</v>
      </c>
      <c r="B275" s="23"/>
      <c r="C275" s="23" t="s">
        <v>37</v>
      </c>
      <c r="D275" s="24">
        <f t="shared" si="5"/>
        <v>800000</v>
      </c>
      <c r="E275" s="43"/>
      <c r="F275" s="26">
        <f>F276</f>
        <v>800000</v>
      </c>
      <c r="G275" s="43"/>
    </row>
    <row r="276" spans="1:7" x14ac:dyDescent="0.25">
      <c r="A276" s="23" t="s">
        <v>62</v>
      </c>
      <c r="B276" s="23">
        <v>260</v>
      </c>
      <c r="C276" s="23"/>
      <c r="D276" s="24">
        <f t="shared" si="5"/>
        <v>800000</v>
      </c>
      <c r="E276" s="43"/>
      <c r="F276" s="26">
        <f>F277+F278+F279</f>
        <v>800000</v>
      </c>
      <c r="G276" s="43"/>
    </row>
    <row r="277" spans="1:7" ht="19.5" x14ac:dyDescent="0.25">
      <c r="A277" s="48" t="s">
        <v>122</v>
      </c>
      <c r="B277" s="44">
        <v>261</v>
      </c>
      <c r="C277" s="44"/>
      <c r="D277" s="24">
        <f t="shared" si="5"/>
        <v>0</v>
      </c>
      <c r="E277" s="43"/>
      <c r="F277" s="26"/>
      <c r="G277" s="43"/>
    </row>
    <row r="278" spans="1:7" ht="19.5" x14ac:dyDescent="0.25">
      <c r="A278" s="44" t="s">
        <v>123</v>
      </c>
      <c r="B278" s="44"/>
      <c r="C278" s="44"/>
      <c r="D278" s="24">
        <f t="shared" si="5"/>
        <v>800000</v>
      </c>
      <c r="E278" s="43"/>
      <c r="F278" s="26">
        <v>800000</v>
      </c>
      <c r="G278" s="43"/>
    </row>
    <row r="279" spans="1:7" ht="19.5" x14ac:dyDescent="0.25">
      <c r="A279" s="44" t="s">
        <v>124</v>
      </c>
      <c r="B279" s="44"/>
      <c r="C279" s="44"/>
      <c r="D279" s="24">
        <f t="shared" si="5"/>
        <v>0</v>
      </c>
      <c r="E279" s="43"/>
      <c r="F279" s="26"/>
      <c r="G279" s="43"/>
    </row>
    <row r="280" spans="1:7" x14ac:dyDescent="0.25">
      <c r="A280" s="44"/>
      <c r="B280" s="44"/>
      <c r="C280" s="44"/>
      <c r="D280" s="24">
        <f t="shared" si="5"/>
        <v>0</v>
      </c>
      <c r="E280" s="43"/>
      <c r="F280" s="26"/>
      <c r="G280" s="43"/>
    </row>
    <row r="281" spans="1:7" x14ac:dyDescent="0.25">
      <c r="A281" s="44"/>
      <c r="B281" s="44"/>
      <c r="C281" s="44"/>
      <c r="D281" s="24">
        <f t="shared" si="5"/>
        <v>0</v>
      </c>
      <c r="E281" s="43"/>
      <c r="F281" s="26"/>
      <c r="G281" s="43"/>
    </row>
    <row r="282" spans="1:7" ht="18" x14ac:dyDescent="0.25">
      <c r="A282" s="38" t="s">
        <v>38</v>
      </c>
      <c r="B282" s="23"/>
      <c r="C282" s="23" t="s">
        <v>39</v>
      </c>
      <c r="D282" s="24">
        <f t="shared" si="5"/>
        <v>200000</v>
      </c>
      <c r="E282" s="43"/>
      <c r="F282" s="26">
        <f>F284+F288</f>
        <v>200000</v>
      </c>
      <c r="G282" s="43"/>
    </row>
    <row r="283" spans="1:7" x14ac:dyDescent="0.25">
      <c r="A283" s="23" t="s">
        <v>62</v>
      </c>
      <c r="B283" s="23">
        <v>260</v>
      </c>
      <c r="C283" s="23"/>
      <c r="D283" s="24">
        <f t="shared" si="5"/>
        <v>0</v>
      </c>
      <c r="E283" s="43"/>
      <c r="F283" s="26"/>
      <c r="G283" s="43"/>
    </row>
    <row r="284" spans="1:7" x14ac:dyDescent="0.25">
      <c r="A284" s="23" t="s">
        <v>125</v>
      </c>
      <c r="B284" s="44"/>
      <c r="C284" s="44"/>
      <c r="D284" s="24">
        <f t="shared" si="5"/>
        <v>118000</v>
      </c>
      <c r="E284" s="43"/>
      <c r="F284" s="26">
        <f>F285+F286</f>
        <v>118000</v>
      </c>
      <c r="G284" s="43"/>
    </row>
    <row r="285" spans="1:7" ht="29.25" customHeight="1" x14ac:dyDescent="0.25">
      <c r="A285" s="44" t="s">
        <v>126</v>
      </c>
      <c r="B285" s="44">
        <v>262</v>
      </c>
      <c r="C285" s="44"/>
      <c r="D285" s="24">
        <f t="shared" si="5"/>
        <v>40000</v>
      </c>
      <c r="E285" s="43"/>
      <c r="F285" s="26">
        <v>40000</v>
      </c>
      <c r="G285" s="43"/>
    </row>
    <row r="286" spans="1:7" ht="19.5" x14ac:dyDescent="0.25">
      <c r="A286" s="44" t="s">
        <v>127</v>
      </c>
      <c r="B286" s="44">
        <v>262</v>
      </c>
      <c r="C286" s="44"/>
      <c r="D286" s="24">
        <f t="shared" si="5"/>
        <v>78000</v>
      </c>
      <c r="E286" s="43"/>
      <c r="F286" s="26">
        <v>78000</v>
      </c>
      <c r="G286" s="43"/>
    </row>
    <row r="287" spans="1:7" x14ac:dyDescent="0.25">
      <c r="A287" s="48" t="s">
        <v>128</v>
      </c>
      <c r="B287" s="44"/>
      <c r="C287" s="44"/>
      <c r="D287" s="24">
        <f t="shared" si="5"/>
        <v>0</v>
      </c>
      <c r="E287" s="43"/>
      <c r="F287" s="26"/>
      <c r="G287" s="43"/>
    </row>
    <row r="288" spans="1:7" ht="18" x14ac:dyDescent="0.25">
      <c r="A288" s="23" t="s">
        <v>129</v>
      </c>
      <c r="B288" s="44">
        <v>264</v>
      </c>
      <c r="C288" s="44"/>
      <c r="D288" s="24">
        <f t="shared" si="5"/>
        <v>82000</v>
      </c>
      <c r="E288" s="43"/>
      <c r="F288" s="26">
        <f>F290+F292</f>
        <v>82000</v>
      </c>
      <c r="G288" s="43"/>
    </row>
    <row r="289" spans="1:7" x14ac:dyDescent="0.25">
      <c r="A289" s="23" t="s">
        <v>12</v>
      </c>
      <c r="B289" s="44"/>
      <c r="C289" s="44"/>
      <c r="D289" s="24">
        <f t="shared" si="5"/>
        <v>0</v>
      </c>
      <c r="E289" s="43"/>
      <c r="F289" s="26"/>
      <c r="G289" s="43"/>
    </row>
    <row r="290" spans="1:7" ht="19.5" x14ac:dyDescent="0.25">
      <c r="A290" s="44" t="s">
        <v>130</v>
      </c>
      <c r="B290" s="44"/>
      <c r="C290" s="44"/>
      <c r="D290" s="24">
        <f t="shared" si="5"/>
        <v>82000</v>
      </c>
      <c r="E290" s="43"/>
      <c r="F290" s="26">
        <v>82000</v>
      </c>
      <c r="G290" s="43"/>
    </row>
    <row r="291" spans="1:7" ht="19.5" x14ac:dyDescent="0.25">
      <c r="A291" s="48" t="s">
        <v>131</v>
      </c>
      <c r="B291" s="44"/>
      <c r="C291" s="44"/>
      <c r="D291" s="24">
        <f t="shared" si="5"/>
        <v>0</v>
      </c>
      <c r="E291" s="43"/>
      <c r="F291" s="26"/>
      <c r="G291" s="43"/>
    </row>
    <row r="292" spans="1:7" ht="19.5" x14ac:dyDescent="0.25">
      <c r="A292" s="44" t="s">
        <v>132</v>
      </c>
      <c r="B292" s="44"/>
      <c r="C292" s="44"/>
      <c r="D292" s="24">
        <f t="shared" si="5"/>
        <v>0</v>
      </c>
      <c r="E292" s="43"/>
      <c r="F292" s="26"/>
      <c r="G292" s="43"/>
    </row>
    <row r="293" spans="1:7" x14ac:dyDescent="0.25">
      <c r="A293" s="44" t="s">
        <v>15</v>
      </c>
      <c r="B293" s="44"/>
      <c r="C293" s="44"/>
      <c r="D293" s="24">
        <f t="shared" si="5"/>
        <v>0</v>
      </c>
      <c r="E293" s="43"/>
      <c r="F293" s="26"/>
      <c r="G293" s="43"/>
    </row>
    <row r="294" spans="1:7" ht="19.5" x14ac:dyDescent="0.25">
      <c r="A294" s="44" t="s">
        <v>133</v>
      </c>
      <c r="B294" s="44"/>
      <c r="C294" s="44"/>
      <c r="D294" s="24">
        <f t="shared" si="5"/>
        <v>0</v>
      </c>
      <c r="E294" s="43"/>
      <c r="F294" s="26"/>
      <c r="G294" s="43"/>
    </row>
    <row r="295" spans="1:7" x14ac:dyDescent="0.25">
      <c r="A295" s="44"/>
      <c r="B295" s="44"/>
      <c r="C295" s="44"/>
      <c r="D295" s="24">
        <f t="shared" si="5"/>
        <v>0</v>
      </c>
      <c r="E295" s="43"/>
      <c r="F295" s="26"/>
      <c r="G295" s="43"/>
    </row>
    <row r="296" spans="1:7" ht="18" x14ac:dyDescent="0.25">
      <c r="A296" s="37" t="s">
        <v>40</v>
      </c>
      <c r="B296" s="44"/>
      <c r="C296" s="44"/>
      <c r="D296" s="24">
        <f t="shared" si="5"/>
        <v>511700</v>
      </c>
      <c r="E296" s="43"/>
      <c r="F296" s="26">
        <f>F297+F298</f>
        <v>511700</v>
      </c>
      <c r="G296" s="43"/>
    </row>
    <row r="297" spans="1:7" ht="19.5" x14ac:dyDescent="0.25">
      <c r="A297" s="45" t="s">
        <v>134</v>
      </c>
      <c r="B297" s="44"/>
      <c r="C297" s="44"/>
      <c r="D297" s="24">
        <f t="shared" si="5"/>
        <v>202700</v>
      </c>
      <c r="E297" s="43"/>
      <c r="F297" s="26">
        <v>202700</v>
      </c>
      <c r="G297" s="43"/>
    </row>
    <row r="298" spans="1:7" ht="19.5" x14ac:dyDescent="0.25">
      <c r="A298" s="45" t="s">
        <v>135</v>
      </c>
      <c r="B298" s="44"/>
      <c r="C298" s="44"/>
      <c r="D298" s="24">
        <f t="shared" si="5"/>
        <v>309000</v>
      </c>
      <c r="E298" s="43"/>
      <c r="F298" s="26">
        <v>309000</v>
      </c>
      <c r="G298" s="43"/>
    </row>
    <row r="299" spans="1:7" x14ac:dyDescent="0.25">
      <c r="A299" s="44"/>
      <c r="B299" s="44"/>
      <c r="C299" s="44"/>
      <c r="D299" s="24">
        <f t="shared" si="5"/>
        <v>0</v>
      </c>
      <c r="E299" s="43"/>
      <c r="F299" s="26"/>
      <c r="G299" s="43"/>
    </row>
    <row r="300" spans="1:7" x14ac:dyDescent="0.25">
      <c r="A300" s="44"/>
      <c r="B300" s="44"/>
      <c r="C300" s="44"/>
      <c r="D300" s="24">
        <f t="shared" si="5"/>
        <v>0</v>
      </c>
      <c r="E300" s="43"/>
      <c r="F300" s="26"/>
      <c r="G300" s="43"/>
    </row>
    <row r="301" spans="1:7" x14ac:dyDescent="0.25">
      <c r="A301" s="44"/>
      <c r="B301" s="44"/>
      <c r="C301" s="44"/>
      <c r="D301" s="24">
        <f t="shared" si="5"/>
        <v>0</v>
      </c>
      <c r="E301" s="43"/>
      <c r="F301" s="26"/>
      <c r="G301" s="43"/>
    </row>
    <row r="302" spans="1:7" ht="18" x14ac:dyDescent="0.25">
      <c r="A302" s="38" t="s">
        <v>41</v>
      </c>
      <c r="B302" s="23">
        <v>260</v>
      </c>
      <c r="C302" s="44"/>
      <c r="D302" s="24">
        <f t="shared" si="5"/>
        <v>1388700</v>
      </c>
      <c r="E302" s="43"/>
      <c r="F302" s="26">
        <f>F304</f>
        <v>1388700</v>
      </c>
      <c r="G302" s="43"/>
    </row>
    <row r="303" spans="1:7" x14ac:dyDescent="0.25">
      <c r="A303" s="38" t="s">
        <v>12</v>
      </c>
      <c r="B303" s="44"/>
      <c r="C303" s="44"/>
      <c r="D303" s="24">
        <f t="shared" si="5"/>
        <v>0</v>
      </c>
      <c r="E303" s="43"/>
      <c r="F303" s="26"/>
      <c r="G303" s="43"/>
    </row>
    <row r="304" spans="1:7" ht="54" x14ac:dyDescent="0.25">
      <c r="A304" s="38" t="s">
        <v>42</v>
      </c>
      <c r="B304" s="44"/>
      <c r="C304" s="23" t="s">
        <v>43</v>
      </c>
      <c r="D304" s="24">
        <f t="shared" si="5"/>
        <v>1388700</v>
      </c>
      <c r="E304" s="43"/>
      <c r="F304" s="26">
        <f>F306+F307</f>
        <v>1388700</v>
      </c>
      <c r="G304" s="43"/>
    </row>
    <row r="305" spans="1:7" x14ac:dyDescent="0.25">
      <c r="A305" s="23" t="s">
        <v>62</v>
      </c>
      <c r="B305" s="44">
        <v>260</v>
      </c>
      <c r="C305" s="23"/>
      <c r="D305" s="24">
        <f t="shared" si="5"/>
        <v>0</v>
      </c>
      <c r="E305" s="43"/>
      <c r="F305" s="26"/>
      <c r="G305" s="43"/>
    </row>
    <row r="306" spans="1:7" x14ac:dyDescent="0.25">
      <c r="A306" s="44" t="s">
        <v>136</v>
      </c>
      <c r="B306" s="44">
        <v>261</v>
      </c>
      <c r="C306" s="44"/>
      <c r="D306" s="24">
        <f t="shared" si="5"/>
        <v>13800</v>
      </c>
      <c r="E306" s="43"/>
      <c r="F306" s="26">
        <v>13800</v>
      </c>
      <c r="G306" s="43"/>
    </row>
    <row r="307" spans="1:7" ht="19.5" x14ac:dyDescent="0.25">
      <c r="A307" s="44" t="s">
        <v>137</v>
      </c>
      <c r="B307" s="44">
        <v>262</v>
      </c>
      <c r="C307" s="44"/>
      <c r="D307" s="24">
        <f t="shared" si="5"/>
        <v>1374900</v>
      </c>
      <c r="E307" s="43"/>
      <c r="F307" s="26">
        <v>1374900</v>
      </c>
      <c r="G307" s="43"/>
    </row>
    <row r="308" spans="1:7" x14ac:dyDescent="0.25">
      <c r="A308" s="38"/>
      <c r="B308" s="38"/>
      <c r="C308" s="37"/>
      <c r="D308" s="24">
        <f t="shared" si="5"/>
        <v>0</v>
      </c>
      <c r="E308" s="43"/>
      <c r="F308" s="26"/>
      <c r="G308" s="43"/>
    </row>
    <row r="309" spans="1:7" x14ac:dyDescent="0.25">
      <c r="A309" s="38"/>
      <c r="B309" s="38"/>
      <c r="C309" s="37"/>
      <c r="D309" s="24">
        <f t="shared" si="5"/>
        <v>0</v>
      </c>
      <c r="E309" s="43"/>
      <c r="F309" s="26"/>
      <c r="G309" s="43"/>
    </row>
    <row r="310" spans="1:7" x14ac:dyDescent="0.25">
      <c r="A310" s="38" t="s">
        <v>138</v>
      </c>
      <c r="B310" s="49"/>
      <c r="C310" s="50"/>
      <c r="D310" s="24">
        <f t="shared" si="5"/>
        <v>5428500</v>
      </c>
      <c r="E310" s="51"/>
      <c r="F310" s="51"/>
      <c r="G310" s="52">
        <f>G312+G316+G318+G319</f>
        <v>5428500</v>
      </c>
    </row>
    <row r="311" spans="1:7" x14ac:dyDescent="0.25">
      <c r="A311" s="23" t="s">
        <v>62</v>
      </c>
      <c r="B311" s="49">
        <v>260</v>
      </c>
      <c r="C311" s="50"/>
      <c r="D311" s="24">
        <f t="shared" si="5"/>
        <v>0</v>
      </c>
      <c r="E311" s="51"/>
      <c r="F311" s="51"/>
      <c r="G311" s="52"/>
    </row>
    <row r="312" spans="1:7" ht="18" x14ac:dyDescent="0.25">
      <c r="A312" s="38" t="s">
        <v>45</v>
      </c>
      <c r="B312" s="53"/>
      <c r="C312" s="50"/>
      <c r="D312" s="24">
        <f t="shared" si="5"/>
        <v>5024000</v>
      </c>
      <c r="E312" s="51"/>
      <c r="F312" s="51"/>
      <c r="G312" s="52">
        <f>G313</f>
        <v>5024000</v>
      </c>
    </row>
    <row r="313" spans="1:7" ht="22.5" x14ac:dyDescent="0.25">
      <c r="A313" s="54" t="s">
        <v>115</v>
      </c>
      <c r="B313" s="53"/>
      <c r="C313" s="50"/>
      <c r="D313" s="24">
        <f t="shared" si="5"/>
        <v>5024000</v>
      </c>
      <c r="E313" s="51"/>
      <c r="F313" s="51"/>
      <c r="G313" s="52">
        <f>G315</f>
        <v>5024000</v>
      </c>
    </row>
    <row r="314" spans="1:7" x14ac:dyDescent="0.25">
      <c r="A314" s="54" t="s">
        <v>12</v>
      </c>
      <c r="B314" s="53"/>
      <c r="C314" s="50"/>
      <c r="D314" s="24">
        <f t="shared" si="5"/>
        <v>0</v>
      </c>
      <c r="E314" s="51"/>
      <c r="F314" s="51"/>
      <c r="G314" s="52"/>
    </row>
    <row r="315" spans="1:7" ht="22.5" x14ac:dyDescent="0.25">
      <c r="A315" s="54" t="s">
        <v>116</v>
      </c>
      <c r="B315" s="53"/>
      <c r="C315" s="50"/>
      <c r="D315" s="24">
        <f t="shared" si="5"/>
        <v>5024000</v>
      </c>
      <c r="E315" s="51"/>
      <c r="F315" s="51"/>
      <c r="G315" s="52">
        <v>5024000</v>
      </c>
    </row>
    <row r="316" spans="1:7" ht="27" x14ac:dyDescent="0.25">
      <c r="A316" s="23" t="s">
        <v>139</v>
      </c>
      <c r="B316" s="53"/>
      <c r="C316" s="50"/>
      <c r="D316" s="24">
        <f t="shared" si="5"/>
        <v>367000</v>
      </c>
      <c r="E316" s="51"/>
      <c r="F316" s="51"/>
      <c r="G316" s="52">
        <v>367000</v>
      </c>
    </row>
    <row r="317" spans="1:7" x14ac:dyDescent="0.25">
      <c r="A317" s="44" t="s">
        <v>82</v>
      </c>
      <c r="B317" s="53"/>
      <c r="C317" s="50"/>
      <c r="D317" s="24">
        <f t="shared" si="5"/>
        <v>367000</v>
      </c>
      <c r="E317" s="51"/>
      <c r="F317" s="51"/>
      <c r="G317" s="52">
        <v>367000</v>
      </c>
    </row>
    <row r="318" spans="1:7" x14ac:dyDescent="0.25">
      <c r="A318" s="23" t="s">
        <v>47</v>
      </c>
      <c r="B318" s="53"/>
      <c r="C318" s="50"/>
      <c r="D318" s="24">
        <f t="shared" si="5"/>
        <v>10500</v>
      </c>
      <c r="E318" s="51"/>
      <c r="F318" s="51"/>
      <c r="G318" s="52">
        <v>10500</v>
      </c>
    </row>
    <row r="319" spans="1:7" ht="27" x14ac:dyDescent="0.25">
      <c r="A319" s="23" t="s">
        <v>48</v>
      </c>
      <c r="B319" s="53"/>
      <c r="C319" s="50"/>
      <c r="D319" s="24">
        <f t="shared" si="5"/>
        <v>27000</v>
      </c>
      <c r="E319" s="51"/>
      <c r="F319" s="51"/>
      <c r="G319" s="52">
        <v>27000</v>
      </c>
    </row>
    <row r="320" spans="1:7" x14ac:dyDescent="0.25">
      <c r="A320" s="53"/>
      <c r="B320" s="53"/>
      <c r="C320" s="50"/>
      <c r="D320" s="24">
        <f t="shared" si="5"/>
        <v>27000</v>
      </c>
      <c r="E320" s="51"/>
      <c r="F320" s="51"/>
      <c r="G320" s="52">
        <v>27000</v>
      </c>
    </row>
    <row r="321" spans="1:7" x14ac:dyDescent="0.25">
      <c r="A321" s="49" t="s">
        <v>140</v>
      </c>
      <c r="B321" s="53"/>
      <c r="C321" s="50"/>
      <c r="D321" s="24">
        <f>E321+F321+G321</f>
        <v>82500</v>
      </c>
      <c r="E321" s="51"/>
      <c r="F321" s="51"/>
      <c r="G321" s="52">
        <v>82500</v>
      </c>
    </row>
    <row r="322" spans="1:7" x14ac:dyDescent="0.25">
      <c r="A322" s="53"/>
      <c r="B322" s="53"/>
      <c r="C322" s="50"/>
      <c r="D322" s="24">
        <f>E322+F322+G322</f>
        <v>0</v>
      </c>
      <c r="E322" s="51"/>
      <c r="F322" s="51"/>
      <c r="G322" s="52"/>
    </row>
    <row r="323" spans="1:7" x14ac:dyDescent="0.25">
      <c r="A323" s="53"/>
      <c r="B323" s="53"/>
      <c r="C323" s="50"/>
      <c r="D323" s="24">
        <f>E323+F323+G323</f>
        <v>0</v>
      </c>
      <c r="E323" s="51"/>
      <c r="F323" s="51"/>
      <c r="G323" s="52"/>
    </row>
    <row r="324" spans="1:7" x14ac:dyDescent="0.25">
      <c r="A324" s="55" t="s">
        <v>141</v>
      </c>
      <c r="B324" s="53">
        <v>500</v>
      </c>
      <c r="C324" s="50"/>
      <c r="D324" s="56">
        <f t="shared" ref="D324:D369" si="6">E324+F324+G324</f>
        <v>960901.62999999989</v>
      </c>
      <c r="E324" s="57">
        <f>E326+E339+E350+E357</f>
        <v>74553.399999999994</v>
      </c>
      <c r="F324" s="58">
        <f>F326+F339+F350+F357</f>
        <v>15190.300000000001</v>
      </c>
      <c r="G324" s="57">
        <f>G326+G339+G350+G357</f>
        <v>871157.92999999993</v>
      </c>
    </row>
    <row r="325" spans="1:7" x14ac:dyDescent="0.25">
      <c r="A325" s="53" t="s">
        <v>12</v>
      </c>
      <c r="B325" s="53"/>
      <c r="C325" s="50"/>
      <c r="D325" s="56">
        <f t="shared" si="6"/>
        <v>0</v>
      </c>
      <c r="E325" s="59"/>
      <c r="F325" s="60"/>
      <c r="G325" s="60"/>
    </row>
    <row r="326" spans="1:7" x14ac:dyDescent="0.25">
      <c r="A326" s="61" t="s">
        <v>142</v>
      </c>
      <c r="B326" s="53"/>
      <c r="C326" s="50"/>
      <c r="D326" s="56">
        <f t="shared" si="6"/>
        <v>65339.149999999994</v>
      </c>
      <c r="E326" s="59">
        <f>E327+E333</f>
        <v>65339.149999999994</v>
      </c>
      <c r="F326" s="60">
        <f>F327+F333</f>
        <v>0</v>
      </c>
      <c r="G326" s="60">
        <f>G327+G333</f>
        <v>0</v>
      </c>
    </row>
    <row r="327" spans="1:7" x14ac:dyDescent="0.25">
      <c r="A327" s="62" t="s">
        <v>143</v>
      </c>
      <c r="B327" s="53"/>
      <c r="C327" s="50"/>
      <c r="D327" s="56">
        <f t="shared" si="6"/>
        <v>32000.159999999996</v>
      </c>
      <c r="E327" s="59">
        <f>E329+E330+E331</f>
        <v>32000.159999999996</v>
      </c>
      <c r="F327" s="60"/>
      <c r="G327" s="60"/>
    </row>
    <row r="328" spans="1:7" x14ac:dyDescent="0.25">
      <c r="A328" s="63" t="s">
        <v>12</v>
      </c>
      <c r="B328" s="53"/>
      <c r="C328" s="50"/>
      <c r="D328" s="56">
        <f t="shared" si="6"/>
        <v>0</v>
      </c>
      <c r="E328" s="59"/>
      <c r="F328" s="60"/>
      <c r="G328" s="60"/>
    </row>
    <row r="329" spans="1:7" ht="22.5" x14ac:dyDescent="0.25">
      <c r="A329" s="63" t="s">
        <v>144</v>
      </c>
      <c r="B329" s="53"/>
      <c r="C329" s="50"/>
      <c r="D329" s="56">
        <f t="shared" si="6"/>
        <v>5041.6000000000004</v>
      </c>
      <c r="E329" s="59">
        <v>5041.6000000000004</v>
      </c>
      <c r="F329" s="60"/>
      <c r="G329" s="60"/>
    </row>
    <row r="330" spans="1:7" ht="33.75" x14ac:dyDescent="0.25">
      <c r="A330" s="63" t="s">
        <v>145</v>
      </c>
      <c r="B330" s="53"/>
      <c r="C330" s="50"/>
      <c r="D330" s="56">
        <f t="shared" si="6"/>
        <v>18950.39</v>
      </c>
      <c r="E330" s="59">
        <v>18950.39</v>
      </c>
      <c r="F330" s="60"/>
      <c r="G330" s="60"/>
    </row>
    <row r="331" spans="1:7" ht="22.5" x14ac:dyDescent="0.25">
      <c r="A331" s="63" t="s">
        <v>146</v>
      </c>
      <c r="B331" s="53"/>
      <c r="C331" s="50"/>
      <c r="D331" s="56">
        <f t="shared" si="6"/>
        <v>8008.17</v>
      </c>
      <c r="E331" s="59">
        <v>8008.17</v>
      </c>
      <c r="F331" s="60"/>
      <c r="G331" s="60"/>
    </row>
    <row r="332" spans="1:7" x14ac:dyDescent="0.25">
      <c r="A332" s="63"/>
      <c r="B332" s="53"/>
      <c r="C332" s="50"/>
      <c r="D332" s="56">
        <f t="shared" si="6"/>
        <v>0</v>
      </c>
      <c r="E332" s="59"/>
      <c r="F332" s="60"/>
      <c r="G332" s="60"/>
    </row>
    <row r="333" spans="1:7" x14ac:dyDescent="0.25">
      <c r="A333" s="62" t="s">
        <v>147</v>
      </c>
      <c r="B333" s="53"/>
      <c r="C333" s="50"/>
      <c r="D333" s="56">
        <f t="shared" si="6"/>
        <v>33338.99</v>
      </c>
      <c r="E333" s="59">
        <f>E335+E336+E337</f>
        <v>33338.99</v>
      </c>
      <c r="F333" s="60"/>
      <c r="G333" s="60"/>
    </row>
    <row r="334" spans="1:7" x14ac:dyDescent="0.25">
      <c r="A334" s="63" t="s">
        <v>12</v>
      </c>
      <c r="B334" s="53"/>
      <c r="C334" s="50"/>
      <c r="D334" s="56">
        <f t="shared" si="6"/>
        <v>0</v>
      </c>
      <c r="E334" s="59"/>
      <c r="F334" s="60"/>
      <c r="G334" s="60"/>
    </row>
    <row r="335" spans="1:7" ht="22.5" x14ac:dyDescent="0.25">
      <c r="A335" s="63" t="s">
        <v>144</v>
      </c>
      <c r="B335" s="53"/>
      <c r="C335" s="50"/>
      <c r="D335" s="56">
        <f t="shared" si="6"/>
        <v>13702.15</v>
      </c>
      <c r="E335" s="59">
        <v>13702.15</v>
      </c>
      <c r="F335" s="60"/>
      <c r="G335" s="60"/>
    </row>
    <row r="336" spans="1:7" ht="33.75" x14ac:dyDescent="0.25">
      <c r="A336" s="63" t="s">
        <v>145</v>
      </c>
      <c r="B336" s="53"/>
      <c r="C336" s="50"/>
      <c r="D336" s="56">
        <f t="shared" si="6"/>
        <v>1811</v>
      </c>
      <c r="E336" s="59">
        <v>1811</v>
      </c>
      <c r="F336" s="60"/>
      <c r="G336" s="60"/>
    </row>
    <row r="337" spans="1:7" ht="22.5" x14ac:dyDescent="0.25">
      <c r="A337" s="63" t="s">
        <v>146</v>
      </c>
      <c r="B337" s="53"/>
      <c r="C337" s="50"/>
      <c r="D337" s="56">
        <f t="shared" si="6"/>
        <v>17825.84</v>
      </c>
      <c r="E337" s="59">
        <v>17825.84</v>
      </c>
      <c r="F337" s="60"/>
      <c r="G337" s="60"/>
    </row>
    <row r="338" spans="1:7" x14ac:dyDescent="0.25">
      <c r="A338" s="64"/>
      <c r="B338" s="53"/>
      <c r="C338" s="50"/>
      <c r="D338" s="56">
        <f t="shared" si="6"/>
        <v>0</v>
      </c>
      <c r="E338" s="59"/>
      <c r="F338" s="60"/>
      <c r="G338" s="60"/>
    </row>
    <row r="339" spans="1:7" x14ac:dyDescent="0.25">
      <c r="A339" s="65" t="s">
        <v>101</v>
      </c>
      <c r="B339" s="53"/>
      <c r="C339" s="50"/>
      <c r="D339" s="56">
        <f t="shared" si="6"/>
        <v>9214.25</v>
      </c>
      <c r="E339" s="59">
        <f>E341+E344</f>
        <v>9214.25</v>
      </c>
      <c r="F339" s="60"/>
      <c r="G339" s="60"/>
    </row>
    <row r="340" spans="1:7" x14ac:dyDescent="0.25">
      <c r="A340" s="63"/>
      <c r="B340" s="53"/>
      <c r="C340" s="50"/>
      <c r="D340" s="56">
        <f t="shared" si="6"/>
        <v>0</v>
      </c>
      <c r="E340" s="59"/>
      <c r="F340" s="60"/>
      <c r="G340" s="60"/>
    </row>
    <row r="341" spans="1:7" x14ac:dyDescent="0.25">
      <c r="A341" s="62" t="s">
        <v>143</v>
      </c>
      <c r="B341" s="53"/>
      <c r="C341" s="50"/>
      <c r="D341" s="56">
        <f t="shared" si="6"/>
        <v>3705.24</v>
      </c>
      <c r="E341" s="59">
        <f>E342+E343</f>
        <v>3705.24</v>
      </c>
      <c r="F341" s="60"/>
      <c r="G341" s="60"/>
    </row>
    <row r="342" spans="1:7" ht="22.5" x14ac:dyDescent="0.25">
      <c r="A342" s="63" t="s">
        <v>144</v>
      </c>
      <c r="B342" s="53"/>
      <c r="C342" s="50"/>
      <c r="D342" s="56">
        <f t="shared" si="6"/>
        <v>3705.24</v>
      </c>
      <c r="E342" s="59">
        <v>3705.24</v>
      </c>
      <c r="F342" s="60"/>
      <c r="G342" s="60"/>
    </row>
    <row r="343" spans="1:7" ht="22.5" x14ac:dyDescent="0.25">
      <c r="A343" s="63" t="s">
        <v>148</v>
      </c>
      <c r="B343" s="53"/>
      <c r="C343" s="50"/>
      <c r="D343" s="56">
        <f t="shared" si="6"/>
        <v>0</v>
      </c>
      <c r="E343" s="59"/>
      <c r="F343" s="60"/>
      <c r="G343" s="60"/>
    </row>
    <row r="344" spans="1:7" x14ac:dyDescent="0.25">
      <c r="A344" s="62" t="s">
        <v>147</v>
      </c>
      <c r="B344" s="53"/>
      <c r="C344" s="50"/>
      <c r="D344" s="56">
        <f t="shared" si="6"/>
        <v>5509.01</v>
      </c>
      <c r="E344" s="59">
        <f>E345+E346+E347+E348</f>
        <v>5509.01</v>
      </c>
      <c r="F344" s="60"/>
      <c r="G344" s="60"/>
    </row>
    <row r="345" spans="1:7" ht="22.5" x14ac:dyDescent="0.25">
      <c r="A345" s="63" t="s">
        <v>144</v>
      </c>
      <c r="B345" s="53"/>
      <c r="C345" s="50"/>
      <c r="D345" s="56">
        <f t="shared" si="6"/>
        <v>603.83000000000004</v>
      </c>
      <c r="E345" s="59">
        <v>603.83000000000004</v>
      </c>
      <c r="F345" s="60"/>
      <c r="G345" s="60"/>
    </row>
    <row r="346" spans="1:7" ht="22.5" x14ac:dyDescent="0.25">
      <c r="A346" s="63" t="s">
        <v>148</v>
      </c>
      <c r="B346" s="53"/>
      <c r="C346" s="50"/>
      <c r="D346" s="56">
        <f t="shared" si="6"/>
        <v>4492.0600000000004</v>
      </c>
      <c r="E346" s="59">
        <v>4492.0600000000004</v>
      </c>
      <c r="F346" s="60"/>
      <c r="G346" s="60"/>
    </row>
    <row r="347" spans="1:7" ht="33.75" x14ac:dyDescent="0.25">
      <c r="A347" s="63" t="s">
        <v>133</v>
      </c>
      <c r="B347" s="53"/>
      <c r="C347" s="50"/>
      <c r="D347" s="56">
        <f t="shared" si="6"/>
        <v>0</v>
      </c>
      <c r="E347" s="59"/>
      <c r="F347" s="60"/>
      <c r="G347" s="60"/>
    </row>
    <row r="348" spans="1:7" ht="22.5" x14ac:dyDescent="0.25">
      <c r="A348" s="63" t="s">
        <v>137</v>
      </c>
      <c r="B348" s="53"/>
      <c r="C348" s="50"/>
      <c r="D348" s="56">
        <f t="shared" si="6"/>
        <v>413.12</v>
      </c>
      <c r="E348" s="59">
        <v>413.12</v>
      </c>
      <c r="F348" s="60"/>
      <c r="G348" s="60"/>
    </row>
    <row r="349" spans="1:7" x14ac:dyDescent="0.25">
      <c r="A349" s="63"/>
      <c r="B349" s="53"/>
      <c r="C349" s="50"/>
      <c r="D349" s="56">
        <f t="shared" si="6"/>
        <v>0</v>
      </c>
      <c r="E349" s="59"/>
      <c r="F349" s="60"/>
      <c r="G349" s="60"/>
    </row>
    <row r="350" spans="1:7" x14ac:dyDescent="0.25">
      <c r="A350" s="65" t="s">
        <v>149</v>
      </c>
      <c r="B350" s="53"/>
      <c r="C350" s="50"/>
      <c r="D350" s="56">
        <f t="shared" si="6"/>
        <v>15190.300000000001</v>
      </c>
      <c r="E350" s="59"/>
      <c r="F350" s="66">
        <f>F352+F354</f>
        <v>15190.300000000001</v>
      </c>
      <c r="G350" s="60"/>
    </row>
    <row r="351" spans="1:7" x14ac:dyDescent="0.25">
      <c r="A351" s="67" t="s">
        <v>150</v>
      </c>
      <c r="B351" s="53"/>
      <c r="C351" s="50"/>
      <c r="D351" s="56">
        <f t="shared" si="6"/>
        <v>0</v>
      </c>
      <c r="E351" s="60"/>
      <c r="F351" s="66"/>
      <c r="G351" s="60"/>
    </row>
    <row r="352" spans="1:7" ht="22.5" x14ac:dyDescent="0.25">
      <c r="A352" s="63" t="s">
        <v>151</v>
      </c>
      <c r="B352" s="53"/>
      <c r="C352" s="50"/>
      <c r="D352" s="56">
        <f t="shared" si="6"/>
        <v>8868.7000000000007</v>
      </c>
      <c r="E352" s="60"/>
      <c r="F352" s="66">
        <v>8868.7000000000007</v>
      </c>
      <c r="G352" s="60"/>
    </row>
    <row r="353" spans="1:7" x14ac:dyDescent="0.25">
      <c r="A353" s="67" t="s">
        <v>152</v>
      </c>
      <c r="B353" s="53"/>
      <c r="C353" s="50"/>
      <c r="D353" s="56">
        <f t="shared" si="6"/>
        <v>0</v>
      </c>
      <c r="E353" s="60"/>
      <c r="F353" s="66"/>
      <c r="G353" s="60"/>
    </row>
    <row r="354" spans="1:7" ht="22.5" x14ac:dyDescent="0.25">
      <c r="A354" s="63" t="s">
        <v>151</v>
      </c>
      <c r="B354" s="53"/>
      <c r="C354" s="50"/>
      <c r="D354" s="56">
        <f t="shared" si="6"/>
        <v>6321.6</v>
      </c>
      <c r="E354" s="60"/>
      <c r="F354" s="66">
        <v>6321.6</v>
      </c>
      <c r="G354" s="60"/>
    </row>
    <row r="355" spans="1:7" x14ac:dyDescent="0.25">
      <c r="A355" s="63"/>
      <c r="B355" s="53"/>
      <c r="C355" s="50"/>
      <c r="D355" s="56">
        <f t="shared" si="6"/>
        <v>0</v>
      </c>
      <c r="E355" s="60"/>
      <c r="F355" s="66"/>
      <c r="G355" s="60"/>
    </row>
    <row r="356" spans="1:7" x14ac:dyDescent="0.25">
      <c r="A356" s="63"/>
      <c r="B356" s="53"/>
      <c r="C356" s="50"/>
      <c r="D356" s="56">
        <f t="shared" si="6"/>
        <v>0</v>
      </c>
      <c r="E356" s="60"/>
      <c r="F356" s="66"/>
      <c r="G356" s="60"/>
    </row>
    <row r="357" spans="1:7" x14ac:dyDescent="0.25">
      <c r="A357" s="65" t="s">
        <v>153</v>
      </c>
      <c r="B357" s="53"/>
      <c r="C357" s="50"/>
      <c r="D357" s="56">
        <f t="shared" si="6"/>
        <v>871157.92999999993</v>
      </c>
      <c r="E357" s="60">
        <f>E358+E362+E363+E364+E365+E366</f>
        <v>0</v>
      </c>
      <c r="F357" s="66">
        <f>F358+F362+F363+F364+F365+F366</f>
        <v>0</v>
      </c>
      <c r="G357" s="68">
        <f>G358+G362+G363+G364+G365+G366+G367+G368</f>
        <v>871157.92999999993</v>
      </c>
    </row>
    <row r="358" spans="1:7" ht="22.5" x14ac:dyDescent="0.25">
      <c r="A358" s="62" t="s">
        <v>154</v>
      </c>
      <c r="B358" s="53"/>
      <c r="C358" s="50"/>
      <c r="D358" s="56">
        <f t="shared" si="6"/>
        <v>732756.64</v>
      </c>
      <c r="E358" s="60"/>
      <c r="F358" s="66"/>
      <c r="G358" s="68">
        <f>G359+G360</f>
        <v>732756.64</v>
      </c>
    </row>
    <row r="359" spans="1:7" ht="22.5" x14ac:dyDescent="0.25">
      <c r="A359" s="63" t="s">
        <v>155</v>
      </c>
      <c r="B359" s="53"/>
      <c r="C359" s="50"/>
      <c r="D359" s="56">
        <f t="shared" si="6"/>
        <v>730826.83</v>
      </c>
      <c r="E359" s="60"/>
      <c r="F359" s="66"/>
      <c r="G359" s="68">
        <v>730826.83</v>
      </c>
    </row>
    <row r="360" spans="1:7" ht="22.5" x14ac:dyDescent="0.25">
      <c r="A360" s="63" t="s">
        <v>156</v>
      </c>
      <c r="B360" s="53"/>
      <c r="C360" s="50"/>
      <c r="D360" s="56">
        <f t="shared" si="6"/>
        <v>1929.81</v>
      </c>
      <c r="E360" s="60"/>
      <c r="F360" s="66"/>
      <c r="G360" s="68">
        <v>1929.81</v>
      </c>
    </row>
    <row r="361" spans="1:7" x14ac:dyDescent="0.25">
      <c r="A361" s="63"/>
      <c r="B361" s="53"/>
      <c r="C361" s="50"/>
      <c r="D361" s="56"/>
      <c r="E361" s="60"/>
      <c r="F361" s="66"/>
      <c r="G361" s="68"/>
    </row>
    <row r="362" spans="1:7" x14ac:dyDescent="0.25">
      <c r="A362" s="63" t="s">
        <v>157</v>
      </c>
      <c r="B362" s="53"/>
      <c r="C362" s="50"/>
      <c r="D362" s="56">
        <f t="shared" si="6"/>
        <v>0</v>
      </c>
      <c r="E362" s="60"/>
      <c r="F362" s="66"/>
      <c r="G362" s="68"/>
    </row>
    <row r="363" spans="1:7" x14ac:dyDescent="0.25">
      <c r="A363" s="63" t="s">
        <v>158</v>
      </c>
      <c r="B363" s="53"/>
      <c r="C363" s="50"/>
      <c r="D363" s="56">
        <f t="shared" si="6"/>
        <v>6085.59</v>
      </c>
      <c r="E363" s="60"/>
      <c r="F363" s="66"/>
      <c r="G363" s="68">
        <v>6085.59</v>
      </c>
    </row>
    <row r="364" spans="1:7" x14ac:dyDescent="0.25">
      <c r="A364" s="69" t="s">
        <v>159</v>
      </c>
      <c r="B364" s="53"/>
      <c r="C364" s="50"/>
      <c r="D364" s="56">
        <f t="shared" si="6"/>
        <v>0</v>
      </c>
      <c r="E364" s="60"/>
      <c r="F364" s="66"/>
      <c r="G364" s="68"/>
    </row>
    <row r="365" spans="1:7" ht="23.25" x14ac:dyDescent="0.25">
      <c r="A365" s="69" t="s">
        <v>160</v>
      </c>
      <c r="B365" s="53"/>
      <c r="C365" s="50"/>
      <c r="D365" s="56">
        <f t="shared" si="6"/>
        <v>0</v>
      </c>
      <c r="E365" s="60"/>
      <c r="F365" s="66"/>
      <c r="G365" s="68"/>
    </row>
    <row r="366" spans="1:7" x14ac:dyDescent="0.25">
      <c r="A366" s="63" t="s">
        <v>161</v>
      </c>
      <c r="B366" s="53"/>
      <c r="C366" s="50"/>
      <c r="D366" s="56">
        <f t="shared" si="6"/>
        <v>123986.82</v>
      </c>
      <c r="E366" s="60"/>
      <c r="F366" s="66"/>
      <c r="G366" s="68">
        <v>123986.82</v>
      </c>
    </row>
    <row r="367" spans="1:7" x14ac:dyDescent="0.25">
      <c r="A367" s="63" t="s">
        <v>162</v>
      </c>
      <c r="B367" s="53"/>
      <c r="C367" s="50"/>
      <c r="D367" s="56">
        <f t="shared" si="6"/>
        <v>7801.69</v>
      </c>
      <c r="E367" s="60"/>
      <c r="F367" s="66"/>
      <c r="G367" s="68">
        <v>7801.69</v>
      </c>
    </row>
    <row r="368" spans="1:7" x14ac:dyDescent="0.25">
      <c r="A368" s="70" t="s">
        <v>163</v>
      </c>
      <c r="B368" s="53"/>
      <c r="C368" s="50"/>
      <c r="D368" s="56">
        <f t="shared" si="6"/>
        <v>527.19000000000005</v>
      </c>
      <c r="E368" s="60"/>
      <c r="F368" s="66"/>
      <c r="G368" s="68">
        <v>527.19000000000005</v>
      </c>
    </row>
    <row r="369" spans="1:7" x14ac:dyDescent="0.25">
      <c r="A369" s="55" t="s">
        <v>164</v>
      </c>
      <c r="B369" s="53">
        <v>600</v>
      </c>
      <c r="C369" s="50"/>
      <c r="D369" s="56">
        <f t="shared" si="6"/>
        <v>0</v>
      </c>
      <c r="E369" s="60"/>
      <c r="F369" s="66"/>
      <c r="G369" s="68"/>
    </row>
    <row r="370" spans="1:7" x14ac:dyDescent="0.25">
      <c r="A370" s="53"/>
      <c r="B370" s="53"/>
      <c r="C370" s="50"/>
      <c r="D370" s="71"/>
      <c r="E370" s="60"/>
      <c r="F370" s="66"/>
      <c r="G370" s="68"/>
    </row>
    <row r="371" spans="1:7" x14ac:dyDescent="0.25">
      <c r="A371" s="72"/>
      <c r="B371" s="72"/>
      <c r="C371" s="73"/>
      <c r="D371" s="74"/>
      <c r="E371" s="74"/>
      <c r="F371" s="74"/>
      <c r="G371" s="74"/>
    </row>
    <row r="372" spans="1:7" x14ac:dyDescent="0.25">
      <c r="A372" s="72"/>
      <c r="B372" s="72"/>
      <c r="C372" s="73"/>
      <c r="D372" s="74"/>
      <c r="E372" s="74"/>
      <c r="F372" s="74"/>
      <c r="G372" s="74"/>
    </row>
    <row r="373" spans="1:7" x14ac:dyDescent="0.25">
      <c r="A373" s="72"/>
      <c r="B373" s="72"/>
      <c r="C373" s="73"/>
      <c r="D373" s="74"/>
      <c r="E373" s="74"/>
      <c r="F373" s="74"/>
      <c r="G373" s="74"/>
    </row>
    <row r="374" spans="1:7" x14ac:dyDescent="0.25">
      <c r="A374" s="72"/>
      <c r="B374" s="72"/>
      <c r="C374" s="73"/>
      <c r="D374" s="74"/>
      <c r="E374" s="74"/>
      <c r="F374" s="74"/>
      <c r="G374" s="74"/>
    </row>
    <row r="375" spans="1:7" x14ac:dyDescent="0.25">
      <c r="A375" s="72"/>
      <c r="B375" s="72"/>
      <c r="C375" s="73"/>
      <c r="D375" s="74"/>
      <c r="E375" s="74"/>
      <c r="F375" s="74"/>
      <c r="G375" s="74"/>
    </row>
    <row r="376" spans="1:7" x14ac:dyDescent="0.25">
      <c r="A376" s="72"/>
      <c r="B376" s="72"/>
      <c r="C376" s="73"/>
      <c r="D376" s="74"/>
      <c r="E376" s="74"/>
      <c r="F376" s="74"/>
      <c r="G376" s="74"/>
    </row>
    <row r="377" spans="1:7" x14ac:dyDescent="0.25">
      <c r="A377" s="72"/>
      <c r="B377" s="72"/>
      <c r="C377" s="73"/>
      <c r="D377" s="74"/>
      <c r="E377" s="74"/>
      <c r="F377" s="74"/>
      <c r="G377" s="74"/>
    </row>
    <row r="378" spans="1:7" x14ac:dyDescent="0.25">
      <c r="A378" s="72"/>
      <c r="B378" s="72"/>
      <c r="C378" s="73"/>
      <c r="D378" s="74"/>
      <c r="E378" s="74"/>
      <c r="F378" s="74"/>
      <c r="G378" s="74"/>
    </row>
    <row r="379" spans="1:7" x14ac:dyDescent="0.25">
      <c r="A379" s="75"/>
      <c r="B379" s="75"/>
      <c r="C379" s="76"/>
      <c r="D379" s="74"/>
      <c r="E379" s="74"/>
      <c r="F379" s="74"/>
      <c r="G379" s="74"/>
    </row>
    <row r="380" spans="1:7" x14ac:dyDescent="0.25">
      <c r="A380" s="75"/>
      <c r="B380" s="75"/>
      <c r="C380" s="76"/>
      <c r="D380" s="74"/>
      <c r="E380" s="74"/>
      <c r="F380" s="74"/>
      <c r="G380" s="74"/>
    </row>
    <row r="381" spans="1:7" x14ac:dyDescent="0.25">
      <c r="A381" s="75"/>
      <c r="B381" s="75"/>
      <c r="C381" s="76"/>
      <c r="D381" s="74"/>
      <c r="E381" s="74"/>
      <c r="F381" s="74"/>
      <c r="G381" s="74"/>
    </row>
    <row r="382" spans="1:7" x14ac:dyDescent="0.25">
      <c r="A382" s="75"/>
      <c r="B382" s="75"/>
      <c r="C382" s="76"/>
      <c r="D382" s="74"/>
      <c r="E382" s="74"/>
      <c r="F382" s="74"/>
      <c r="G382" s="74"/>
    </row>
    <row r="383" spans="1:7" x14ac:dyDescent="0.25">
      <c r="A383" s="75"/>
      <c r="B383" s="75"/>
      <c r="C383" s="76"/>
      <c r="D383" s="74"/>
      <c r="E383" s="74"/>
      <c r="F383" s="74"/>
      <c r="G383" s="74"/>
    </row>
    <row r="384" spans="1:7" x14ac:dyDescent="0.25">
      <c r="A384" s="75"/>
      <c r="B384" s="75"/>
      <c r="C384" s="76"/>
      <c r="D384" s="74"/>
      <c r="E384" s="74"/>
      <c r="F384" s="74"/>
      <c r="G384" s="74"/>
    </row>
    <row r="385" spans="1:7" x14ac:dyDescent="0.25">
      <c r="A385" s="75"/>
      <c r="B385" s="75"/>
      <c r="C385" s="76"/>
      <c r="D385" s="74"/>
      <c r="E385" s="74"/>
      <c r="F385" s="74"/>
      <c r="G385" s="74"/>
    </row>
    <row r="386" spans="1:7" x14ac:dyDescent="0.25">
      <c r="A386" s="75"/>
      <c r="B386" s="75"/>
      <c r="C386" s="76"/>
      <c r="D386" s="74"/>
      <c r="E386" s="74"/>
      <c r="F386" s="74"/>
      <c r="G386" s="74"/>
    </row>
    <row r="387" spans="1:7" x14ac:dyDescent="0.25">
      <c r="A387" s="75"/>
      <c r="B387" s="75"/>
      <c r="C387" s="76"/>
      <c r="D387" s="74"/>
      <c r="E387" s="74"/>
      <c r="F387" s="74"/>
      <c r="G387" s="74"/>
    </row>
    <row r="388" spans="1:7" x14ac:dyDescent="0.25">
      <c r="A388" s="75"/>
      <c r="B388" s="75"/>
      <c r="C388" s="76"/>
      <c r="D388" s="74"/>
      <c r="E388" s="74"/>
      <c r="F388" s="74"/>
      <c r="G388" s="74"/>
    </row>
    <row r="389" spans="1:7" x14ac:dyDescent="0.25">
      <c r="A389" s="75"/>
      <c r="B389" s="75"/>
      <c r="C389" s="76"/>
      <c r="D389" s="74"/>
      <c r="E389" s="74"/>
      <c r="F389" s="74"/>
      <c r="G389" s="74"/>
    </row>
    <row r="390" spans="1:7" x14ac:dyDescent="0.25">
      <c r="A390" s="75"/>
      <c r="B390" s="75"/>
      <c r="C390" s="76"/>
      <c r="D390" s="74"/>
      <c r="E390" s="74"/>
      <c r="F390" s="74"/>
      <c r="G390" s="74"/>
    </row>
    <row r="391" spans="1:7" x14ac:dyDescent="0.25">
      <c r="A391" s="75"/>
      <c r="B391" s="75"/>
      <c r="C391" s="76"/>
      <c r="D391" s="74"/>
      <c r="E391" s="74"/>
      <c r="F391" s="74"/>
      <c r="G391" s="74"/>
    </row>
    <row r="392" spans="1:7" x14ac:dyDescent="0.25">
      <c r="A392" s="75"/>
      <c r="B392" s="75"/>
      <c r="C392" s="76"/>
      <c r="D392" s="74"/>
      <c r="E392" s="74"/>
      <c r="F392" s="74"/>
      <c r="G392" s="74"/>
    </row>
    <row r="393" spans="1:7" x14ac:dyDescent="0.25">
      <c r="A393" s="75"/>
      <c r="B393" s="75"/>
      <c r="C393" s="76"/>
      <c r="D393" s="74"/>
      <c r="E393" s="74"/>
      <c r="F393" s="74"/>
      <c r="G393" s="74"/>
    </row>
    <row r="394" spans="1:7" x14ac:dyDescent="0.25">
      <c r="A394" s="75"/>
      <c r="B394" s="75"/>
      <c r="C394" s="76"/>
      <c r="D394" s="74"/>
      <c r="E394" s="74"/>
      <c r="F394" s="74"/>
      <c r="G394" s="74"/>
    </row>
    <row r="395" spans="1:7" x14ac:dyDescent="0.25">
      <c r="A395" s="75"/>
      <c r="B395" s="75"/>
      <c r="C395" s="76"/>
      <c r="D395" s="74"/>
      <c r="E395" s="74"/>
      <c r="F395" s="74"/>
      <c r="G395" s="74"/>
    </row>
    <row r="396" spans="1:7" x14ac:dyDescent="0.25">
      <c r="A396" s="75"/>
      <c r="B396" s="75"/>
      <c r="C396" s="76"/>
      <c r="D396" s="74"/>
      <c r="E396" s="74"/>
      <c r="F396" s="74"/>
      <c r="G396" s="74"/>
    </row>
    <row r="397" spans="1:7" x14ac:dyDescent="0.25">
      <c r="A397" s="75"/>
      <c r="B397" s="75"/>
      <c r="C397" s="76"/>
      <c r="D397" s="74"/>
      <c r="E397" s="74"/>
      <c r="F397" s="74"/>
      <c r="G397" s="74"/>
    </row>
    <row r="398" spans="1:7" x14ac:dyDescent="0.25">
      <c r="A398" s="75"/>
      <c r="B398" s="75"/>
      <c r="C398" s="76"/>
      <c r="D398" s="74"/>
      <c r="E398" s="74"/>
      <c r="F398" s="74"/>
      <c r="G398" s="74"/>
    </row>
    <row r="399" spans="1:7" x14ac:dyDescent="0.25">
      <c r="A399" s="75"/>
      <c r="B399" s="75"/>
      <c r="C399" s="76"/>
      <c r="D399" s="74"/>
      <c r="E399" s="74"/>
      <c r="F399" s="74"/>
      <c r="G399" s="74"/>
    </row>
    <row r="400" spans="1:7" x14ac:dyDescent="0.25">
      <c r="A400" s="75"/>
      <c r="B400" s="75"/>
      <c r="C400" s="76"/>
      <c r="D400" s="74"/>
      <c r="E400" s="74"/>
      <c r="F400" s="74"/>
      <c r="G400" s="74"/>
    </row>
    <row r="401" spans="1:7" x14ac:dyDescent="0.25">
      <c r="A401" s="75"/>
      <c r="B401" s="75"/>
      <c r="C401" s="76"/>
      <c r="D401" s="74"/>
      <c r="E401" s="74"/>
      <c r="F401" s="74"/>
      <c r="G401" s="74"/>
    </row>
    <row r="402" spans="1:7" x14ac:dyDescent="0.25">
      <c r="A402" s="75"/>
      <c r="B402" s="75"/>
      <c r="C402" s="76"/>
      <c r="D402" s="74"/>
      <c r="E402" s="74"/>
      <c r="F402" s="74"/>
      <c r="G402" s="74"/>
    </row>
    <row r="403" spans="1:7" x14ac:dyDescent="0.25">
      <c r="A403" s="75"/>
      <c r="B403" s="75"/>
      <c r="C403" s="76"/>
      <c r="D403" s="74"/>
      <c r="E403" s="74"/>
      <c r="F403" s="74"/>
      <c r="G403" s="74"/>
    </row>
    <row r="404" spans="1:7" x14ac:dyDescent="0.25">
      <c r="A404" s="75"/>
      <c r="B404" s="75"/>
      <c r="C404" s="76"/>
      <c r="D404" s="74"/>
      <c r="E404" s="74"/>
      <c r="F404" s="74"/>
      <c r="G404" s="74"/>
    </row>
    <row r="405" spans="1:7" x14ac:dyDescent="0.25">
      <c r="A405" s="75"/>
      <c r="B405" s="75"/>
      <c r="C405" s="76"/>
      <c r="D405" s="74"/>
      <c r="E405" s="74"/>
      <c r="F405" s="74"/>
      <c r="G405" s="74"/>
    </row>
    <row r="406" spans="1:7" x14ac:dyDescent="0.25">
      <c r="A406" s="75"/>
      <c r="B406" s="75"/>
      <c r="C406" s="76"/>
      <c r="D406" s="74"/>
      <c r="E406" s="74"/>
      <c r="F406" s="74"/>
      <c r="G406" s="74"/>
    </row>
    <row r="407" spans="1:7" x14ac:dyDescent="0.25">
      <c r="A407" s="75"/>
      <c r="B407" s="75"/>
      <c r="C407" s="76"/>
      <c r="D407" s="74"/>
      <c r="E407" s="74"/>
      <c r="F407" s="74"/>
      <c r="G407" s="74"/>
    </row>
    <row r="408" spans="1:7" x14ac:dyDescent="0.25">
      <c r="A408" s="75"/>
      <c r="B408" s="75"/>
      <c r="C408" s="76"/>
      <c r="D408" s="74"/>
      <c r="E408" s="74"/>
      <c r="F408" s="74"/>
      <c r="G408" s="74"/>
    </row>
    <row r="409" spans="1:7" x14ac:dyDescent="0.25">
      <c r="A409" s="75"/>
      <c r="B409" s="75"/>
      <c r="C409" s="76"/>
      <c r="D409" s="74"/>
      <c r="E409" s="74"/>
      <c r="F409" s="74"/>
      <c r="G409" s="74"/>
    </row>
    <row r="410" spans="1:7" x14ac:dyDescent="0.25">
      <c r="A410" s="75"/>
      <c r="B410" s="75"/>
      <c r="C410" s="76"/>
      <c r="D410" s="74"/>
      <c r="E410" s="74"/>
      <c r="F410" s="74"/>
      <c r="G410" s="74"/>
    </row>
    <row r="411" spans="1:7" x14ac:dyDescent="0.25">
      <c r="A411" s="75"/>
      <c r="B411" s="75"/>
      <c r="C411" s="76"/>
      <c r="D411" s="74"/>
      <c r="E411" s="74"/>
      <c r="F411" s="74"/>
      <c r="G411" s="74"/>
    </row>
    <row r="412" spans="1:7" x14ac:dyDescent="0.25">
      <c r="A412" s="75"/>
      <c r="B412" s="75"/>
      <c r="C412" s="76"/>
      <c r="D412" s="74"/>
      <c r="E412" s="74"/>
      <c r="F412" s="74"/>
      <c r="G412" s="74"/>
    </row>
    <row r="413" spans="1:7" x14ac:dyDescent="0.25">
      <c r="A413" s="75"/>
      <c r="B413" s="75"/>
      <c r="C413" s="76"/>
      <c r="D413" s="74"/>
      <c r="E413" s="74"/>
      <c r="F413" s="74"/>
      <c r="G413" s="74"/>
    </row>
    <row r="414" spans="1:7" x14ac:dyDescent="0.25">
      <c r="A414" s="75"/>
      <c r="B414" s="75"/>
      <c r="C414" s="76"/>
      <c r="D414" s="74"/>
      <c r="E414" s="74"/>
      <c r="F414" s="74"/>
      <c r="G414" s="74"/>
    </row>
    <row r="415" spans="1:7" x14ac:dyDescent="0.25">
      <c r="A415" s="75"/>
      <c r="B415" s="75"/>
      <c r="C415" s="76"/>
      <c r="D415" s="74"/>
      <c r="E415" s="74"/>
      <c r="F415" s="74"/>
      <c r="G415" s="74"/>
    </row>
    <row r="416" spans="1:7" x14ac:dyDescent="0.25">
      <c r="A416" s="75"/>
      <c r="B416" s="75"/>
      <c r="C416" s="76"/>
      <c r="D416" s="74"/>
      <c r="E416" s="74"/>
      <c r="F416" s="74"/>
      <c r="G416" s="74"/>
    </row>
    <row r="417" spans="1:7" x14ac:dyDescent="0.25">
      <c r="A417" s="75"/>
      <c r="B417" s="75"/>
      <c r="C417" s="76"/>
      <c r="D417" s="74"/>
      <c r="E417" s="74"/>
      <c r="F417" s="74"/>
      <c r="G417" s="74"/>
    </row>
    <row r="418" spans="1:7" x14ac:dyDescent="0.25">
      <c r="A418" s="75"/>
      <c r="B418" s="75"/>
      <c r="C418" s="76"/>
      <c r="D418" s="74"/>
      <c r="E418" s="74"/>
      <c r="F418" s="74"/>
      <c r="G418" s="74"/>
    </row>
    <row r="419" spans="1:7" x14ac:dyDescent="0.25">
      <c r="A419" s="75"/>
      <c r="B419" s="75"/>
      <c r="C419" s="76"/>
      <c r="D419" s="74"/>
      <c r="E419" s="74"/>
      <c r="F419" s="74"/>
      <c r="G419" s="74"/>
    </row>
    <row r="420" spans="1:7" x14ac:dyDescent="0.25">
      <c r="A420" s="75"/>
      <c r="B420" s="75"/>
      <c r="C420" s="76"/>
      <c r="D420" s="74"/>
      <c r="E420" s="74"/>
      <c r="F420" s="74"/>
      <c r="G420" s="74"/>
    </row>
    <row r="421" spans="1:7" x14ac:dyDescent="0.25">
      <c r="A421" s="75"/>
      <c r="B421" s="75"/>
      <c r="C421" s="76"/>
      <c r="D421" s="74"/>
      <c r="E421" s="74"/>
      <c r="F421" s="74"/>
      <c r="G421" s="74"/>
    </row>
    <row r="422" spans="1:7" x14ac:dyDescent="0.25">
      <c r="A422" s="75"/>
      <c r="B422" s="75"/>
      <c r="C422" s="76"/>
      <c r="D422" s="74"/>
      <c r="E422" s="74"/>
      <c r="F422" s="74"/>
      <c r="G422" s="74"/>
    </row>
    <row r="423" spans="1:7" x14ac:dyDescent="0.25">
      <c r="A423" s="75"/>
      <c r="B423" s="75"/>
      <c r="C423" s="76"/>
      <c r="D423" s="74"/>
      <c r="E423" s="74"/>
      <c r="F423" s="74"/>
      <c r="G423" s="74"/>
    </row>
    <row r="424" spans="1:7" x14ac:dyDescent="0.25">
      <c r="A424" s="75"/>
      <c r="B424" s="75"/>
      <c r="C424" s="76"/>
      <c r="D424" s="74"/>
      <c r="E424" s="74"/>
      <c r="F424" s="74"/>
      <c r="G424" s="74"/>
    </row>
    <row r="425" spans="1:7" x14ac:dyDescent="0.25">
      <c r="A425" s="75"/>
      <c r="B425" s="75"/>
      <c r="C425" s="76"/>
      <c r="D425" s="74"/>
      <c r="E425" s="74"/>
      <c r="F425" s="74"/>
      <c r="G425" s="74"/>
    </row>
    <row r="426" spans="1:7" x14ac:dyDescent="0.25">
      <c r="A426" s="75"/>
      <c r="B426" s="75"/>
      <c r="C426" s="76"/>
      <c r="D426" s="74"/>
      <c r="E426" s="74"/>
      <c r="F426" s="74"/>
      <c r="G426" s="74"/>
    </row>
    <row r="427" spans="1:7" x14ac:dyDescent="0.25">
      <c r="A427" s="75"/>
      <c r="B427" s="75"/>
      <c r="C427" s="76"/>
      <c r="D427" s="74"/>
      <c r="E427" s="74"/>
      <c r="F427" s="74"/>
      <c r="G427" s="74"/>
    </row>
    <row r="428" spans="1:7" x14ac:dyDescent="0.25">
      <c r="A428" s="75"/>
      <c r="B428" s="75"/>
      <c r="C428" s="76"/>
      <c r="D428" s="74"/>
      <c r="E428" s="74"/>
      <c r="F428" s="74"/>
      <c r="G428" s="74"/>
    </row>
    <row r="429" spans="1:7" x14ac:dyDescent="0.25">
      <c r="A429" s="75"/>
      <c r="B429" s="75"/>
      <c r="C429" s="76"/>
      <c r="D429" s="74"/>
      <c r="E429" s="74"/>
      <c r="F429" s="74"/>
      <c r="G429" s="74"/>
    </row>
    <row r="430" spans="1:7" x14ac:dyDescent="0.25">
      <c r="A430" s="75"/>
      <c r="B430" s="75"/>
      <c r="C430" s="76"/>
      <c r="D430" s="74"/>
      <c r="E430" s="74"/>
      <c r="F430" s="74"/>
      <c r="G430" s="74"/>
    </row>
    <row r="431" spans="1:7" x14ac:dyDescent="0.25">
      <c r="A431" s="75"/>
      <c r="B431" s="75"/>
      <c r="C431" s="76"/>
      <c r="D431" s="74"/>
      <c r="E431" s="74"/>
      <c r="F431" s="74"/>
      <c r="G431" s="74"/>
    </row>
    <row r="432" spans="1:7" x14ac:dyDescent="0.25">
      <c r="A432" s="75"/>
      <c r="B432" s="75"/>
      <c r="C432" s="76"/>
      <c r="D432" s="74"/>
      <c r="E432" s="74"/>
      <c r="F432" s="74"/>
      <c r="G432" s="74"/>
    </row>
    <row r="433" spans="1:7" x14ac:dyDescent="0.25">
      <c r="A433" s="75"/>
      <c r="B433" s="75"/>
      <c r="C433" s="76"/>
      <c r="D433" s="74"/>
      <c r="E433" s="74"/>
      <c r="F433" s="74"/>
      <c r="G433" s="74"/>
    </row>
    <row r="434" spans="1:7" x14ac:dyDescent="0.25">
      <c r="A434" s="75"/>
      <c r="B434" s="75"/>
      <c r="C434" s="76"/>
      <c r="D434" s="74"/>
      <c r="E434" s="74"/>
      <c r="F434" s="74"/>
      <c r="G434" s="74"/>
    </row>
    <row r="435" spans="1:7" x14ac:dyDescent="0.25">
      <c r="A435" s="75"/>
      <c r="B435" s="75"/>
      <c r="C435" s="76"/>
      <c r="D435" s="74"/>
      <c r="E435" s="74"/>
      <c r="F435" s="74"/>
      <c r="G435" s="74"/>
    </row>
    <row r="436" spans="1:7" x14ac:dyDescent="0.25">
      <c r="A436" s="75"/>
      <c r="B436" s="75"/>
      <c r="C436" s="76"/>
      <c r="D436" s="74"/>
      <c r="E436" s="74"/>
      <c r="F436" s="74"/>
      <c r="G436" s="74"/>
    </row>
    <row r="437" spans="1:7" x14ac:dyDescent="0.25">
      <c r="A437" s="75"/>
      <c r="B437" s="75"/>
      <c r="C437" s="76"/>
      <c r="D437" s="74"/>
      <c r="E437" s="74"/>
      <c r="F437" s="74"/>
      <c r="G437" s="74"/>
    </row>
    <row r="438" spans="1:7" x14ac:dyDescent="0.25">
      <c r="A438" s="75"/>
      <c r="B438" s="75"/>
      <c r="C438" s="76"/>
      <c r="D438" s="74"/>
      <c r="E438" s="74"/>
      <c r="F438" s="74"/>
      <c r="G438" s="74"/>
    </row>
    <row r="439" spans="1:7" x14ac:dyDescent="0.25">
      <c r="A439" s="75"/>
      <c r="B439" s="75"/>
      <c r="C439" s="76"/>
      <c r="D439" s="74"/>
      <c r="E439" s="74"/>
      <c r="F439" s="74"/>
      <c r="G439" s="74"/>
    </row>
    <row r="440" spans="1:7" x14ac:dyDescent="0.25">
      <c r="A440" s="75"/>
      <c r="B440" s="75"/>
      <c r="C440" s="76"/>
      <c r="D440" s="74"/>
      <c r="E440" s="74"/>
      <c r="F440" s="74"/>
      <c r="G440" s="74"/>
    </row>
    <row r="441" spans="1:7" x14ac:dyDescent="0.25">
      <c r="A441" s="75"/>
      <c r="B441" s="75"/>
      <c r="C441" s="76"/>
      <c r="D441" s="74"/>
      <c r="E441" s="74"/>
      <c r="F441" s="74"/>
      <c r="G441" s="74"/>
    </row>
    <row r="442" spans="1:7" x14ac:dyDescent="0.25">
      <c r="A442" s="75"/>
      <c r="B442" s="75"/>
      <c r="C442" s="76"/>
      <c r="D442" s="74"/>
      <c r="E442" s="74"/>
      <c r="F442" s="74"/>
      <c r="G442" s="74"/>
    </row>
    <row r="443" spans="1:7" x14ac:dyDescent="0.25">
      <c r="A443" s="75"/>
      <c r="B443" s="75"/>
      <c r="C443" s="76"/>
      <c r="D443" s="74"/>
      <c r="E443" s="74"/>
      <c r="F443" s="74"/>
      <c r="G443" s="74"/>
    </row>
    <row r="444" spans="1:7" x14ac:dyDescent="0.25">
      <c r="A444" s="75"/>
      <c r="B444" s="75"/>
      <c r="C444" s="76"/>
      <c r="D444" s="74"/>
      <c r="E444" s="74"/>
      <c r="F444" s="74"/>
      <c r="G444" s="74"/>
    </row>
    <row r="445" spans="1:7" x14ac:dyDescent="0.25">
      <c r="A445" s="75"/>
      <c r="B445" s="75"/>
      <c r="C445" s="76"/>
      <c r="D445" s="74"/>
      <c r="E445" s="74"/>
      <c r="F445" s="74"/>
      <c r="G445" s="74"/>
    </row>
    <row r="446" spans="1:7" x14ac:dyDescent="0.25">
      <c r="A446" s="75"/>
      <c r="B446" s="75"/>
      <c r="C446" s="76"/>
      <c r="D446" s="74"/>
      <c r="E446" s="74"/>
      <c r="F446" s="74"/>
      <c r="G446" s="74"/>
    </row>
    <row r="447" spans="1:7" x14ac:dyDescent="0.25">
      <c r="A447" s="75"/>
      <c r="B447" s="75"/>
      <c r="C447" s="76"/>
      <c r="D447" s="74"/>
      <c r="E447" s="74"/>
      <c r="F447" s="74"/>
      <c r="G447" s="74"/>
    </row>
    <row r="448" spans="1:7" x14ac:dyDescent="0.25">
      <c r="A448" s="75"/>
      <c r="B448" s="75"/>
      <c r="C448" s="76"/>
      <c r="D448" s="74"/>
      <c r="E448" s="74"/>
      <c r="F448" s="74"/>
      <c r="G448" s="74"/>
    </row>
    <row r="449" spans="1:7" x14ac:dyDescent="0.25">
      <c r="A449" s="75"/>
      <c r="B449" s="75"/>
      <c r="C449" s="76"/>
      <c r="D449" s="74"/>
      <c r="E449" s="74"/>
      <c r="F449" s="74"/>
      <c r="G449" s="74"/>
    </row>
    <row r="450" spans="1:7" x14ac:dyDescent="0.25">
      <c r="A450" s="75"/>
      <c r="B450" s="75"/>
      <c r="C450" s="76"/>
      <c r="D450" s="74"/>
      <c r="E450" s="74"/>
      <c r="F450" s="74"/>
      <c r="G450" s="74"/>
    </row>
    <row r="451" spans="1:7" x14ac:dyDescent="0.25">
      <c r="A451" s="75"/>
      <c r="B451" s="75"/>
      <c r="C451" s="76"/>
      <c r="D451" s="74"/>
      <c r="E451" s="74"/>
      <c r="F451" s="74"/>
      <c r="G451" s="74"/>
    </row>
    <row r="452" spans="1:7" x14ac:dyDescent="0.25">
      <c r="A452" s="75"/>
      <c r="B452" s="75"/>
      <c r="C452" s="76"/>
      <c r="D452" s="74"/>
      <c r="E452" s="74"/>
      <c r="F452" s="74"/>
      <c r="G452" s="74"/>
    </row>
    <row r="453" spans="1:7" x14ac:dyDescent="0.25">
      <c r="A453" s="75"/>
      <c r="B453" s="75"/>
      <c r="C453" s="76"/>
      <c r="D453" s="74"/>
      <c r="E453" s="74"/>
      <c r="F453" s="74"/>
      <c r="G453" s="74"/>
    </row>
    <row r="454" spans="1:7" x14ac:dyDescent="0.25">
      <c r="A454" s="75"/>
      <c r="B454" s="75"/>
      <c r="C454" s="76"/>
      <c r="D454" s="74"/>
      <c r="E454" s="74"/>
      <c r="F454" s="74"/>
      <c r="G454" s="74"/>
    </row>
    <row r="455" spans="1:7" x14ac:dyDescent="0.25">
      <c r="A455" s="75"/>
      <c r="B455" s="75"/>
      <c r="C455" s="76"/>
      <c r="D455" s="74"/>
      <c r="E455" s="74"/>
      <c r="F455" s="74"/>
      <c r="G455" s="74"/>
    </row>
    <row r="456" spans="1:7" x14ac:dyDescent="0.25">
      <c r="A456" s="75"/>
      <c r="B456" s="75"/>
      <c r="C456" s="76"/>
      <c r="D456" s="74"/>
      <c r="E456" s="74"/>
      <c r="F456" s="74"/>
      <c r="G456" s="74"/>
    </row>
    <row r="457" spans="1:7" x14ac:dyDescent="0.25">
      <c r="A457" s="75"/>
      <c r="B457" s="75"/>
      <c r="C457" s="76"/>
      <c r="D457" s="74"/>
      <c r="E457" s="74"/>
      <c r="F457" s="74"/>
      <c r="G457" s="74"/>
    </row>
    <row r="458" spans="1:7" x14ac:dyDescent="0.25">
      <c r="A458" s="75"/>
      <c r="B458" s="75"/>
      <c r="C458" s="76"/>
      <c r="D458" s="74"/>
      <c r="E458" s="74"/>
      <c r="F458" s="74"/>
      <c r="G458" s="74"/>
    </row>
    <row r="459" spans="1:7" x14ac:dyDescent="0.25">
      <c r="A459" s="75"/>
      <c r="B459" s="75"/>
      <c r="C459" s="76"/>
      <c r="D459" s="74"/>
      <c r="E459" s="74"/>
      <c r="F459" s="74"/>
      <c r="G459" s="74"/>
    </row>
    <row r="460" spans="1:7" x14ac:dyDescent="0.25">
      <c r="A460" s="75"/>
      <c r="B460" s="75"/>
      <c r="C460" s="76"/>
      <c r="D460" s="74"/>
      <c r="E460" s="74"/>
      <c r="F460" s="74"/>
      <c r="G460" s="74"/>
    </row>
    <row r="461" spans="1:7" x14ac:dyDescent="0.25">
      <c r="A461" s="75"/>
      <c r="B461" s="75"/>
      <c r="C461" s="76"/>
      <c r="D461" s="74"/>
      <c r="E461" s="74"/>
      <c r="F461" s="74"/>
      <c r="G461" s="74"/>
    </row>
    <row r="462" spans="1:7" x14ac:dyDescent="0.25">
      <c r="A462" s="75"/>
      <c r="B462" s="75"/>
      <c r="C462" s="76"/>
      <c r="D462" s="74"/>
      <c r="E462" s="74"/>
      <c r="F462" s="74"/>
      <c r="G462" s="74"/>
    </row>
    <row r="463" spans="1:7" x14ac:dyDescent="0.25">
      <c r="A463" s="75"/>
      <c r="B463" s="75"/>
      <c r="C463" s="76"/>
      <c r="D463" s="74"/>
      <c r="E463" s="74"/>
      <c r="F463" s="74"/>
      <c r="G463" s="74"/>
    </row>
    <row r="464" spans="1:7" x14ac:dyDescent="0.25">
      <c r="A464" s="75"/>
      <c r="B464" s="75"/>
      <c r="C464" s="76"/>
      <c r="D464" s="77"/>
      <c r="E464" s="77"/>
      <c r="F464" s="77"/>
      <c r="G464" s="77"/>
    </row>
    <row r="465" spans="1:7" x14ac:dyDescent="0.25">
      <c r="A465" s="75"/>
      <c r="B465" s="75"/>
      <c r="C465" s="76"/>
      <c r="D465" s="77"/>
      <c r="E465" s="77"/>
      <c r="F465" s="77"/>
      <c r="G465" s="77"/>
    </row>
    <row r="466" spans="1:7" x14ac:dyDescent="0.25">
      <c r="A466" s="75"/>
      <c r="B466" s="75"/>
      <c r="C466" s="76"/>
      <c r="D466" s="77"/>
      <c r="E466" s="77"/>
      <c r="F466" s="77"/>
      <c r="G466" s="77"/>
    </row>
    <row r="467" spans="1:7" x14ac:dyDescent="0.25">
      <c r="A467" s="75"/>
      <c r="B467" s="75"/>
      <c r="C467" s="76"/>
      <c r="D467" s="77"/>
      <c r="E467" s="77"/>
      <c r="F467" s="77"/>
      <c r="G467" s="77"/>
    </row>
    <row r="468" spans="1:7" x14ac:dyDescent="0.25">
      <c r="A468" s="75"/>
      <c r="B468" s="75"/>
      <c r="C468" s="76"/>
      <c r="D468" s="77"/>
      <c r="E468" s="77"/>
      <c r="F468" s="77"/>
      <c r="G468" s="77"/>
    </row>
    <row r="469" spans="1:7" x14ac:dyDescent="0.25">
      <c r="A469" s="75"/>
      <c r="B469" s="75"/>
      <c r="C469" s="76"/>
      <c r="D469" s="77"/>
      <c r="E469" s="77"/>
      <c r="F469" s="77"/>
      <c r="G469" s="77"/>
    </row>
    <row r="470" spans="1:7" x14ac:dyDescent="0.25">
      <c r="A470" s="75"/>
      <c r="B470" s="75"/>
      <c r="C470" s="76"/>
      <c r="D470" s="77"/>
      <c r="E470" s="77"/>
      <c r="F470" s="77"/>
      <c r="G470" s="77"/>
    </row>
    <row r="471" spans="1:7" x14ac:dyDescent="0.25">
      <c r="A471" s="75"/>
      <c r="B471" s="75"/>
      <c r="C471" s="76"/>
      <c r="D471" s="77"/>
      <c r="E471" s="77"/>
      <c r="F471" s="77"/>
      <c r="G471" s="77"/>
    </row>
    <row r="472" spans="1:7" x14ac:dyDescent="0.25">
      <c r="A472" s="75"/>
      <c r="B472" s="75"/>
      <c r="C472" s="76"/>
      <c r="D472" s="77"/>
      <c r="E472" s="77"/>
      <c r="F472" s="77"/>
      <c r="G472" s="77"/>
    </row>
    <row r="473" spans="1:7" x14ac:dyDescent="0.25">
      <c r="A473" s="75"/>
      <c r="B473" s="75"/>
      <c r="C473" s="76"/>
      <c r="D473" s="77"/>
      <c r="E473" s="77"/>
      <c r="F473" s="77"/>
      <c r="G473" s="77"/>
    </row>
    <row r="474" spans="1:7" x14ac:dyDescent="0.25">
      <c r="A474" s="75"/>
      <c r="B474" s="75"/>
      <c r="C474" s="76"/>
      <c r="D474" s="77"/>
      <c r="E474" s="77"/>
      <c r="F474" s="77"/>
      <c r="G474" s="77"/>
    </row>
    <row r="475" spans="1:7" x14ac:dyDescent="0.25">
      <c r="A475" s="75"/>
      <c r="B475" s="75"/>
      <c r="C475" s="76"/>
      <c r="D475" s="77"/>
      <c r="E475" s="77"/>
      <c r="F475" s="77"/>
      <c r="G475" s="77"/>
    </row>
    <row r="476" spans="1:7" x14ac:dyDescent="0.25">
      <c r="A476" s="75"/>
      <c r="B476" s="75"/>
      <c r="C476" s="76"/>
      <c r="D476" s="77"/>
      <c r="E476" s="77"/>
      <c r="F476" s="77"/>
      <c r="G476" s="77"/>
    </row>
    <row r="477" spans="1:7" x14ac:dyDescent="0.25">
      <c r="A477" s="75"/>
      <c r="B477" s="75"/>
      <c r="C477" s="76"/>
      <c r="D477" s="77"/>
      <c r="E477" s="77"/>
      <c r="F477" s="77"/>
      <c r="G477" s="77"/>
    </row>
    <row r="478" spans="1:7" x14ac:dyDescent="0.25">
      <c r="A478" s="75"/>
      <c r="B478" s="75"/>
      <c r="C478" s="76"/>
      <c r="D478" s="77"/>
      <c r="E478" s="77"/>
      <c r="F478" s="77"/>
      <c r="G478" s="77"/>
    </row>
    <row r="479" spans="1:7" x14ac:dyDescent="0.25">
      <c r="A479" s="75"/>
      <c r="B479" s="75"/>
      <c r="C479" s="76"/>
      <c r="D479" s="77"/>
      <c r="E479" s="77"/>
      <c r="F479" s="77"/>
      <c r="G479" s="77"/>
    </row>
    <row r="480" spans="1:7" x14ac:dyDescent="0.25">
      <c r="A480" s="75"/>
      <c r="B480" s="75"/>
      <c r="C480" s="76"/>
      <c r="D480" s="77"/>
      <c r="E480" s="77"/>
      <c r="F480" s="77"/>
      <c r="G480" s="77"/>
    </row>
    <row r="481" spans="1:7" x14ac:dyDescent="0.25">
      <c r="A481" s="75"/>
      <c r="B481" s="75"/>
      <c r="C481" s="76"/>
      <c r="D481" s="77"/>
      <c r="E481" s="77"/>
      <c r="F481" s="77"/>
      <c r="G481" s="77"/>
    </row>
    <row r="482" spans="1:7" x14ac:dyDescent="0.25">
      <c r="A482" s="75"/>
      <c r="B482" s="75"/>
      <c r="C482" s="76"/>
      <c r="D482" s="77"/>
      <c r="E482" s="77"/>
      <c r="F482" s="77"/>
      <c r="G482" s="77"/>
    </row>
    <row r="483" spans="1:7" x14ac:dyDescent="0.25">
      <c r="A483" s="75"/>
      <c r="B483" s="75"/>
      <c r="C483" s="76"/>
      <c r="D483" s="77"/>
      <c r="E483" s="77"/>
      <c r="F483" s="77"/>
      <c r="G483" s="77"/>
    </row>
    <row r="484" spans="1:7" x14ac:dyDescent="0.25">
      <c r="A484" s="75"/>
      <c r="B484" s="75"/>
      <c r="C484" s="76"/>
      <c r="D484" s="77"/>
      <c r="E484" s="77"/>
      <c r="F484" s="77"/>
      <c r="G484" s="77"/>
    </row>
    <row r="485" spans="1:7" x14ac:dyDescent="0.25">
      <c r="A485" s="75"/>
      <c r="B485" s="75"/>
      <c r="C485" s="76"/>
      <c r="D485" s="77"/>
      <c r="E485" s="77"/>
      <c r="F485" s="77"/>
      <c r="G485" s="77"/>
    </row>
    <row r="486" spans="1:7" x14ac:dyDescent="0.25">
      <c r="A486" s="75"/>
      <c r="B486" s="75"/>
      <c r="C486" s="76"/>
      <c r="D486" s="77"/>
      <c r="E486" s="77"/>
      <c r="F486" s="77"/>
      <c r="G486" s="77"/>
    </row>
    <row r="487" spans="1:7" x14ac:dyDescent="0.25">
      <c r="A487" s="75"/>
      <c r="B487" s="75"/>
      <c r="C487" s="76"/>
      <c r="D487" s="77"/>
      <c r="E487" s="77"/>
      <c r="F487" s="77"/>
      <c r="G487" s="77"/>
    </row>
    <row r="488" spans="1:7" x14ac:dyDescent="0.25">
      <c r="A488" s="75"/>
      <c r="B488" s="75"/>
      <c r="C488" s="76"/>
      <c r="D488" s="77"/>
      <c r="E488" s="77"/>
      <c r="F488" s="77"/>
      <c r="G488" s="77"/>
    </row>
    <row r="489" spans="1:7" x14ac:dyDescent="0.25">
      <c r="A489" s="75"/>
      <c r="B489" s="75"/>
      <c r="C489" s="76"/>
      <c r="D489" s="77"/>
      <c r="E489" s="77"/>
      <c r="F489" s="77"/>
      <c r="G489" s="77"/>
    </row>
    <row r="490" spans="1:7" x14ac:dyDescent="0.25">
      <c r="A490" s="75"/>
      <c r="B490" s="75"/>
      <c r="C490" s="76"/>
      <c r="D490" s="77"/>
      <c r="E490" s="77"/>
      <c r="F490" s="77"/>
      <c r="G490" s="77"/>
    </row>
    <row r="491" spans="1:7" x14ac:dyDescent="0.25">
      <c r="A491" s="75"/>
      <c r="B491" s="75"/>
      <c r="C491" s="76"/>
      <c r="D491" s="77"/>
      <c r="E491" s="77"/>
      <c r="F491" s="77"/>
      <c r="G491" s="77"/>
    </row>
    <row r="492" spans="1:7" x14ac:dyDescent="0.25">
      <c r="A492" s="75"/>
      <c r="B492" s="75"/>
      <c r="C492" s="76"/>
      <c r="D492" s="77"/>
      <c r="E492" s="77"/>
      <c r="F492" s="77"/>
      <c r="G492" s="77"/>
    </row>
    <row r="493" spans="1:7" x14ac:dyDescent="0.25">
      <c r="A493" s="75"/>
      <c r="B493" s="75"/>
      <c r="C493" s="76"/>
      <c r="D493" s="77"/>
      <c r="E493" s="77"/>
      <c r="F493" s="77"/>
      <c r="G493" s="77"/>
    </row>
    <row r="494" spans="1:7" x14ac:dyDescent="0.25">
      <c r="A494" s="75"/>
      <c r="B494" s="75"/>
      <c r="C494" s="76"/>
      <c r="D494" s="77"/>
      <c r="E494" s="77"/>
      <c r="F494" s="77"/>
      <c r="G494" s="77"/>
    </row>
    <row r="495" spans="1:7" x14ac:dyDescent="0.25">
      <c r="A495" s="75"/>
      <c r="B495" s="75"/>
      <c r="C495" s="76"/>
      <c r="D495" s="77"/>
      <c r="E495" s="77"/>
      <c r="F495" s="77"/>
      <c r="G495" s="77"/>
    </row>
    <row r="496" spans="1:7" x14ac:dyDescent="0.25">
      <c r="A496" s="75"/>
      <c r="B496" s="75"/>
      <c r="C496" s="76"/>
      <c r="D496" s="77"/>
      <c r="E496" s="77"/>
      <c r="F496" s="77"/>
      <c r="G496" s="77"/>
    </row>
    <row r="497" spans="1:7" x14ac:dyDescent="0.25">
      <c r="A497" s="75"/>
      <c r="B497" s="75"/>
      <c r="C497" s="76"/>
      <c r="D497" s="77"/>
      <c r="E497" s="77"/>
      <c r="F497" s="77"/>
      <c r="G497" s="77"/>
    </row>
    <row r="498" spans="1:7" x14ac:dyDescent="0.25">
      <c r="A498" s="75"/>
      <c r="B498" s="75"/>
      <c r="C498" s="76"/>
      <c r="D498" s="77"/>
      <c r="E498" s="77"/>
      <c r="F498" s="77"/>
      <c r="G498" s="77"/>
    </row>
    <row r="499" spans="1:7" x14ac:dyDescent="0.25">
      <c r="A499" s="75"/>
      <c r="B499" s="75"/>
      <c r="C499" s="76"/>
      <c r="D499" s="78"/>
      <c r="E499" s="78"/>
      <c r="F499" s="78"/>
      <c r="G499" s="78"/>
    </row>
    <row r="500" spans="1:7" x14ac:dyDescent="0.25">
      <c r="A500" s="75"/>
      <c r="B500" s="75"/>
      <c r="C500" s="76"/>
      <c r="D500" s="78"/>
      <c r="E500" s="78"/>
      <c r="F500" s="78"/>
      <c r="G500" s="78"/>
    </row>
    <row r="501" spans="1:7" x14ac:dyDescent="0.25">
      <c r="A501" s="75"/>
      <c r="B501" s="75"/>
      <c r="C501" s="76"/>
      <c r="D501" s="78"/>
      <c r="E501" s="78"/>
      <c r="F501" s="78"/>
      <c r="G501" s="78"/>
    </row>
    <row r="502" spans="1:7" x14ac:dyDescent="0.25">
      <c r="A502" s="75"/>
      <c r="B502" s="75"/>
      <c r="C502" s="76"/>
      <c r="D502" s="78"/>
      <c r="E502" s="78"/>
      <c r="F502" s="78"/>
      <c r="G502" s="78"/>
    </row>
    <row r="503" spans="1:7" x14ac:dyDescent="0.25">
      <c r="A503" s="75"/>
      <c r="B503" s="75"/>
      <c r="C503" s="76"/>
      <c r="D503" s="78"/>
      <c r="E503" s="78"/>
      <c r="F503" s="78"/>
      <c r="G503" s="78"/>
    </row>
    <row r="504" spans="1:7" x14ac:dyDescent="0.25">
      <c r="A504" s="75"/>
      <c r="B504" s="75"/>
      <c r="C504" s="76"/>
      <c r="D504" s="78"/>
      <c r="E504" s="78"/>
      <c r="F504" s="78"/>
      <c r="G504" s="78"/>
    </row>
    <row r="505" spans="1:7" x14ac:dyDescent="0.25">
      <c r="A505" s="75"/>
      <c r="B505" s="75"/>
      <c r="C505" s="76"/>
      <c r="D505" s="78"/>
      <c r="E505" s="78"/>
      <c r="F505" s="78"/>
      <c r="G505" s="78"/>
    </row>
    <row r="506" spans="1:7" x14ac:dyDescent="0.25">
      <c r="A506" s="75"/>
      <c r="B506" s="75"/>
      <c r="C506" s="76"/>
      <c r="D506" s="78"/>
      <c r="E506" s="78"/>
      <c r="F506" s="78"/>
      <c r="G506" s="78"/>
    </row>
    <row r="507" spans="1:7" x14ac:dyDescent="0.25">
      <c r="A507" s="75"/>
      <c r="B507" s="75"/>
      <c r="C507" s="76"/>
      <c r="D507" s="28"/>
      <c r="E507" s="28"/>
      <c r="F507" s="28"/>
      <c r="G507" s="28"/>
    </row>
    <row r="508" spans="1:7" x14ac:dyDescent="0.25">
      <c r="A508" s="75"/>
      <c r="B508" s="75"/>
      <c r="C508" s="76"/>
      <c r="D508" s="28"/>
      <c r="E508" s="28"/>
      <c r="F508" s="28"/>
      <c r="G508" s="28"/>
    </row>
    <row r="509" spans="1:7" x14ac:dyDescent="0.25">
      <c r="A509" s="75"/>
      <c r="B509" s="75"/>
      <c r="C509" s="76"/>
      <c r="D509" s="28"/>
      <c r="E509" s="28"/>
      <c r="F509" s="28"/>
      <c r="G509" s="28"/>
    </row>
    <row r="510" spans="1:7" x14ac:dyDescent="0.25">
      <c r="A510" s="75"/>
      <c r="B510" s="75"/>
      <c r="C510" s="76"/>
      <c r="D510" s="28"/>
      <c r="E510" s="28"/>
      <c r="F510" s="28"/>
      <c r="G510" s="28"/>
    </row>
    <row r="511" spans="1:7" x14ac:dyDescent="0.25">
      <c r="A511" s="75"/>
      <c r="B511" s="75"/>
      <c r="C511" s="76"/>
      <c r="D511" s="28"/>
      <c r="E511" s="28"/>
      <c r="F511" s="28"/>
      <c r="G511" s="28"/>
    </row>
    <row r="512" spans="1:7" x14ac:dyDescent="0.25">
      <c r="A512" s="75"/>
      <c r="B512" s="75"/>
      <c r="C512" s="76"/>
      <c r="D512" s="28"/>
      <c r="E512" s="28"/>
      <c r="F512" s="28"/>
      <c r="G512" s="28"/>
    </row>
    <row r="513" spans="1:7" x14ac:dyDescent="0.25">
      <c r="A513" s="75"/>
      <c r="B513" s="75"/>
      <c r="C513" s="76"/>
      <c r="D513" s="28"/>
      <c r="E513" s="28"/>
      <c r="F513" s="28"/>
      <c r="G513" s="28"/>
    </row>
    <row r="514" spans="1:7" x14ac:dyDescent="0.25">
      <c r="A514" s="75"/>
      <c r="B514" s="75"/>
      <c r="C514" s="76"/>
      <c r="D514" s="28"/>
      <c r="E514" s="28"/>
      <c r="F514" s="28"/>
      <c r="G514" s="28"/>
    </row>
    <row r="515" spans="1:7" x14ac:dyDescent="0.25">
      <c r="A515" s="75"/>
      <c r="B515" s="75"/>
      <c r="C515" s="76"/>
      <c r="D515" s="28"/>
      <c r="E515" s="28"/>
      <c r="F515" s="28"/>
      <c r="G515" s="28"/>
    </row>
    <row r="516" spans="1:7" x14ac:dyDescent="0.25">
      <c r="A516" s="75"/>
      <c r="B516" s="75"/>
      <c r="C516" s="76"/>
      <c r="D516" s="28"/>
      <c r="E516" s="28"/>
      <c r="F516" s="28"/>
      <c r="G516" s="28"/>
    </row>
    <row r="517" spans="1:7" x14ac:dyDescent="0.25">
      <c r="A517" s="75"/>
      <c r="B517" s="75"/>
      <c r="C517" s="76"/>
      <c r="D517" s="28"/>
      <c r="E517" s="28"/>
      <c r="F517" s="28"/>
      <c r="G517" s="28"/>
    </row>
    <row r="518" spans="1:7" x14ac:dyDescent="0.25">
      <c r="A518" s="75"/>
      <c r="B518" s="75"/>
      <c r="C518" s="76"/>
      <c r="D518" s="28"/>
      <c r="E518" s="28"/>
      <c r="F518" s="28"/>
      <c r="G518" s="28"/>
    </row>
    <row r="519" spans="1:7" x14ac:dyDescent="0.25">
      <c r="A519" s="75"/>
      <c r="B519" s="75"/>
      <c r="C519" s="76"/>
      <c r="D519" s="28"/>
      <c r="E519" s="28"/>
      <c r="F519" s="28"/>
      <c r="G519" s="28"/>
    </row>
    <row r="520" spans="1:7" x14ac:dyDescent="0.25">
      <c r="A520" s="75"/>
      <c r="B520" s="75"/>
      <c r="C520" s="76"/>
      <c r="D520" s="28"/>
      <c r="E520" s="28"/>
      <c r="F520" s="28"/>
      <c r="G520" s="28"/>
    </row>
    <row r="521" spans="1:7" x14ac:dyDescent="0.25">
      <c r="A521" s="75"/>
      <c r="B521" s="75"/>
      <c r="C521" s="76"/>
      <c r="D521" s="28"/>
      <c r="E521" s="28"/>
      <c r="F521" s="28"/>
      <c r="G521" s="28"/>
    </row>
    <row r="522" spans="1:7" x14ac:dyDescent="0.25">
      <c r="A522" s="75"/>
      <c r="B522" s="75"/>
      <c r="C522" s="76"/>
      <c r="D522" s="28"/>
      <c r="E522" s="28"/>
      <c r="F522" s="28"/>
      <c r="G522" s="28"/>
    </row>
    <row r="523" spans="1:7" x14ac:dyDescent="0.25">
      <c r="A523" s="75"/>
      <c r="B523" s="75"/>
      <c r="C523" s="76"/>
      <c r="D523" s="28"/>
      <c r="E523" s="28"/>
      <c r="F523" s="28"/>
      <c r="G523" s="28"/>
    </row>
    <row r="524" spans="1:7" x14ac:dyDescent="0.25">
      <c r="A524" s="75"/>
      <c r="B524" s="75"/>
      <c r="C524" s="76"/>
      <c r="D524" s="28"/>
      <c r="E524" s="28"/>
      <c r="F524" s="28"/>
      <c r="G524" s="28"/>
    </row>
    <row r="525" spans="1:7" x14ac:dyDescent="0.25">
      <c r="A525" s="75"/>
      <c r="B525" s="75"/>
      <c r="C525" s="76"/>
      <c r="D525" s="28"/>
      <c r="E525" s="28"/>
      <c r="F525" s="28"/>
      <c r="G525" s="28"/>
    </row>
    <row r="526" spans="1:7" x14ac:dyDescent="0.25">
      <c r="A526" s="75"/>
      <c r="B526" s="75"/>
      <c r="C526" s="76"/>
      <c r="D526" s="28"/>
      <c r="E526" s="28"/>
      <c r="F526" s="28"/>
      <c r="G526" s="28"/>
    </row>
    <row r="527" spans="1:7" x14ac:dyDescent="0.25">
      <c r="A527" s="75"/>
      <c r="B527" s="75"/>
      <c r="C527" s="76"/>
      <c r="D527" s="28"/>
      <c r="E527" s="28"/>
      <c r="F527" s="28"/>
      <c r="G527" s="28"/>
    </row>
    <row r="528" spans="1:7" x14ac:dyDescent="0.25">
      <c r="A528" s="75"/>
      <c r="B528" s="75"/>
      <c r="C528" s="76"/>
      <c r="D528" s="28"/>
      <c r="E528" s="28"/>
      <c r="F528" s="28"/>
      <c r="G528" s="28"/>
    </row>
    <row r="529" spans="1:7" x14ac:dyDescent="0.25">
      <c r="A529" s="75"/>
      <c r="B529" s="75"/>
      <c r="C529" s="76"/>
      <c r="D529" s="28"/>
      <c r="E529" s="28"/>
      <c r="F529" s="28"/>
      <c r="G529" s="28"/>
    </row>
    <row r="530" spans="1:7" x14ac:dyDescent="0.25">
      <c r="A530" s="75"/>
      <c r="B530" s="75"/>
      <c r="C530" s="76"/>
      <c r="D530" s="28"/>
      <c r="E530" s="28"/>
      <c r="F530" s="28"/>
      <c r="G530" s="28"/>
    </row>
    <row r="531" spans="1:7" x14ac:dyDescent="0.25">
      <c r="A531" s="75"/>
      <c r="B531" s="75"/>
      <c r="C531" s="76"/>
      <c r="D531" s="28"/>
      <c r="E531" s="28"/>
      <c r="F531" s="28"/>
      <c r="G531" s="28"/>
    </row>
    <row r="532" spans="1:7" x14ac:dyDescent="0.25">
      <c r="A532" s="75"/>
      <c r="B532" s="75"/>
      <c r="C532" s="76"/>
      <c r="D532" s="28"/>
      <c r="E532" s="28"/>
      <c r="F532" s="28"/>
      <c r="G532" s="28"/>
    </row>
    <row r="533" spans="1:7" x14ac:dyDescent="0.25">
      <c r="A533" s="75"/>
      <c r="B533" s="75"/>
      <c r="C533" s="76"/>
      <c r="D533" s="28"/>
      <c r="E533" s="28"/>
      <c r="F533" s="28"/>
      <c r="G533" s="28"/>
    </row>
    <row r="534" spans="1:7" x14ac:dyDescent="0.25">
      <c r="A534" s="75"/>
      <c r="B534" s="75"/>
      <c r="C534" s="76"/>
      <c r="D534" s="28"/>
      <c r="E534" s="28"/>
      <c r="F534" s="28"/>
      <c r="G534" s="28"/>
    </row>
    <row r="535" spans="1:7" x14ac:dyDescent="0.25">
      <c r="A535" s="75"/>
      <c r="B535" s="75"/>
      <c r="C535" s="76"/>
      <c r="D535" s="28"/>
      <c r="E535" s="28"/>
      <c r="F535" s="28"/>
      <c r="G535" s="28"/>
    </row>
    <row r="536" spans="1:7" x14ac:dyDescent="0.25">
      <c r="A536" s="75"/>
      <c r="B536" s="75"/>
      <c r="C536" s="76"/>
      <c r="D536" s="28"/>
      <c r="E536" s="28"/>
      <c r="F536" s="28"/>
      <c r="G536" s="28"/>
    </row>
    <row r="537" spans="1:7" x14ac:dyDescent="0.25">
      <c r="A537" s="75"/>
      <c r="B537" s="75"/>
      <c r="C537" s="76"/>
      <c r="D537" s="28"/>
      <c r="E537" s="28"/>
      <c r="F537" s="28"/>
      <c r="G537" s="28"/>
    </row>
    <row r="538" spans="1:7" x14ac:dyDescent="0.25">
      <c r="A538" s="75"/>
      <c r="B538" s="75"/>
      <c r="C538" s="76"/>
      <c r="D538" s="28"/>
      <c r="E538" s="28"/>
      <c r="F538" s="28"/>
      <c r="G538" s="28"/>
    </row>
    <row r="539" spans="1:7" x14ac:dyDescent="0.25">
      <c r="A539" s="75"/>
      <c r="B539" s="75"/>
      <c r="C539" s="76"/>
      <c r="D539" s="28"/>
      <c r="E539" s="28"/>
      <c r="F539" s="28"/>
      <c r="G539" s="28"/>
    </row>
    <row r="540" spans="1:7" x14ac:dyDescent="0.25">
      <c r="A540" s="75"/>
      <c r="B540" s="75"/>
      <c r="C540" s="76"/>
      <c r="D540" s="28"/>
      <c r="E540" s="28"/>
      <c r="F540" s="28"/>
      <c r="G540" s="28"/>
    </row>
    <row r="541" spans="1:7" x14ac:dyDescent="0.25">
      <c r="A541" s="75"/>
      <c r="B541" s="75"/>
      <c r="C541" s="76"/>
      <c r="D541" s="28"/>
      <c r="E541" s="28"/>
      <c r="F541" s="28"/>
      <c r="G541" s="28"/>
    </row>
    <row r="542" spans="1:7" x14ac:dyDescent="0.25">
      <c r="A542" s="75"/>
      <c r="B542" s="75"/>
      <c r="C542" s="76"/>
      <c r="D542" s="28"/>
      <c r="E542" s="28"/>
      <c r="F542" s="28"/>
      <c r="G542" s="28"/>
    </row>
    <row r="543" spans="1:7" x14ac:dyDescent="0.25">
      <c r="A543" s="75"/>
      <c r="B543" s="75"/>
      <c r="C543" s="76"/>
      <c r="D543" s="28"/>
      <c r="E543" s="28"/>
      <c r="F543" s="28"/>
      <c r="G543" s="28"/>
    </row>
    <row r="544" spans="1:7" x14ac:dyDescent="0.25">
      <c r="A544" s="75"/>
      <c r="B544" s="75"/>
      <c r="C544" s="76"/>
      <c r="D544" s="28"/>
      <c r="E544" s="28"/>
      <c r="F544" s="28"/>
      <c r="G544" s="28"/>
    </row>
    <row r="545" spans="1:7" x14ac:dyDescent="0.25">
      <c r="A545" s="75"/>
      <c r="B545" s="75"/>
      <c r="C545" s="76"/>
      <c r="D545" s="28"/>
      <c r="E545" s="28"/>
      <c r="F545" s="28"/>
      <c r="G545" s="28"/>
    </row>
    <row r="546" spans="1:7" x14ac:dyDescent="0.25">
      <c r="A546" s="75"/>
      <c r="B546" s="75"/>
      <c r="C546" s="76"/>
      <c r="D546" s="28"/>
      <c r="E546" s="28"/>
      <c r="F546" s="28"/>
      <c r="G546" s="28"/>
    </row>
    <row r="547" spans="1:7" x14ac:dyDescent="0.25">
      <c r="A547" s="75"/>
      <c r="B547" s="75"/>
      <c r="C547" s="76"/>
      <c r="D547" s="28"/>
      <c r="E547" s="28"/>
      <c r="F547" s="28"/>
      <c r="G547" s="28"/>
    </row>
    <row r="548" spans="1:7" x14ac:dyDescent="0.25">
      <c r="A548" s="75"/>
      <c r="B548" s="75"/>
      <c r="C548" s="76"/>
      <c r="D548" s="28"/>
      <c r="E548" s="28"/>
      <c r="F548" s="28"/>
      <c r="G548" s="28"/>
    </row>
    <row r="549" spans="1:7" x14ac:dyDescent="0.25">
      <c r="A549" s="76"/>
      <c r="B549" s="76"/>
      <c r="C549" s="76"/>
      <c r="D549" s="28"/>
      <c r="E549" s="28"/>
      <c r="F549" s="28"/>
      <c r="G549" s="28"/>
    </row>
    <row r="550" spans="1:7" x14ac:dyDescent="0.25">
      <c r="A550" s="76"/>
      <c r="B550" s="76"/>
      <c r="C550" s="76"/>
      <c r="D550" s="28"/>
      <c r="E550" s="28"/>
      <c r="F550" s="28"/>
      <c r="G550" s="28"/>
    </row>
    <row r="551" spans="1:7" x14ac:dyDescent="0.25">
      <c r="A551" s="76"/>
      <c r="B551" s="76"/>
      <c r="C551" s="76"/>
      <c r="D551" s="28"/>
      <c r="E551" s="28"/>
      <c r="F551" s="28"/>
      <c r="G551" s="28"/>
    </row>
    <row r="552" spans="1:7" x14ac:dyDescent="0.25">
      <c r="A552" s="76"/>
      <c r="B552" s="76"/>
      <c r="C552" s="76"/>
      <c r="D552" s="28"/>
      <c r="E552" s="28"/>
      <c r="F552" s="28"/>
      <c r="G552" s="28"/>
    </row>
    <row r="553" spans="1:7" x14ac:dyDescent="0.25">
      <c r="A553" s="76"/>
      <c r="B553" s="76"/>
      <c r="C553" s="76"/>
      <c r="D553" s="28"/>
      <c r="E553" s="28"/>
      <c r="F553" s="28"/>
      <c r="G553" s="28"/>
    </row>
    <row r="554" spans="1:7" x14ac:dyDescent="0.25">
      <c r="A554" s="76"/>
      <c r="B554" s="76"/>
      <c r="C554" s="76"/>
      <c r="D554" s="28"/>
      <c r="E554" s="28"/>
      <c r="F554" s="28"/>
      <c r="G554" s="28"/>
    </row>
    <row r="555" spans="1:7" x14ac:dyDescent="0.25">
      <c r="A555" s="76"/>
      <c r="B555" s="76"/>
      <c r="C555" s="76"/>
      <c r="D555" s="28"/>
      <c r="E555" s="28"/>
      <c r="F555" s="28"/>
      <c r="G555" s="28"/>
    </row>
    <row r="556" spans="1:7" x14ac:dyDescent="0.25">
      <c r="A556" s="76"/>
      <c r="B556" s="76"/>
      <c r="C556" s="76"/>
      <c r="D556" s="28"/>
      <c r="E556" s="28"/>
      <c r="F556" s="28"/>
      <c r="G556" s="28"/>
    </row>
  </sheetData>
  <mergeCells count="9">
    <mergeCell ref="A1:G2"/>
    <mergeCell ref="A4:A7"/>
    <mergeCell ref="B4:B7"/>
    <mergeCell ref="C4:C7"/>
    <mergeCell ref="D4:G4"/>
    <mergeCell ref="D5:D7"/>
    <mergeCell ref="E5:G5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4"/>
  <sheetViews>
    <sheetView workbookViewId="0">
      <selection activeCell="N6" sqref="N6"/>
    </sheetView>
  </sheetViews>
  <sheetFormatPr defaultRowHeight="15" x14ac:dyDescent="0.25"/>
  <cols>
    <col min="1" max="1" width="38.140625" style="2" customWidth="1"/>
    <col min="2" max="2" width="6.28515625" style="2" customWidth="1"/>
    <col min="3" max="3" width="8.85546875" style="2" customWidth="1"/>
    <col min="4" max="7" width="10.7109375" customWidth="1"/>
    <col min="8" max="8" width="13.7109375" bestFit="1" customWidth="1"/>
    <col min="257" max="257" width="38.140625" customWidth="1"/>
    <col min="258" max="258" width="6.28515625" customWidth="1"/>
    <col min="259" max="259" width="8.85546875" customWidth="1"/>
    <col min="260" max="263" width="10.7109375" customWidth="1"/>
    <col min="264" max="264" width="13.7109375" bestFit="1" customWidth="1"/>
    <col min="513" max="513" width="38.140625" customWidth="1"/>
    <col min="514" max="514" width="6.28515625" customWidth="1"/>
    <col min="515" max="515" width="8.85546875" customWidth="1"/>
    <col min="516" max="519" width="10.7109375" customWidth="1"/>
    <col min="520" max="520" width="13.7109375" bestFit="1" customWidth="1"/>
    <col min="769" max="769" width="38.140625" customWidth="1"/>
    <col min="770" max="770" width="6.28515625" customWidth="1"/>
    <col min="771" max="771" width="8.85546875" customWidth="1"/>
    <col min="772" max="775" width="10.7109375" customWidth="1"/>
    <col min="776" max="776" width="13.7109375" bestFit="1" customWidth="1"/>
    <col min="1025" max="1025" width="38.140625" customWidth="1"/>
    <col min="1026" max="1026" width="6.28515625" customWidth="1"/>
    <col min="1027" max="1027" width="8.85546875" customWidth="1"/>
    <col min="1028" max="1031" width="10.7109375" customWidth="1"/>
    <col min="1032" max="1032" width="13.7109375" bestFit="1" customWidth="1"/>
    <col min="1281" max="1281" width="38.140625" customWidth="1"/>
    <col min="1282" max="1282" width="6.28515625" customWidth="1"/>
    <col min="1283" max="1283" width="8.85546875" customWidth="1"/>
    <col min="1284" max="1287" width="10.7109375" customWidth="1"/>
    <col min="1288" max="1288" width="13.7109375" bestFit="1" customWidth="1"/>
    <col min="1537" max="1537" width="38.140625" customWidth="1"/>
    <col min="1538" max="1538" width="6.28515625" customWidth="1"/>
    <col min="1539" max="1539" width="8.85546875" customWidth="1"/>
    <col min="1540" max="1543" width="10.7109375" customWidth="1"/>
    <col min="1544" max="1544" width="13.7109375" bestFit="1" customWidth="1"/>
    <col min="1793" max="1793" width="38.140625" customWidth="1"/>
    <col min="1794" max="1794" width="6.28515625" customWidth="1"/>
    <col min="1795" max="1795" width="8.85546875" customWidth="1"/>
    <col min="1796" max="1799" width="10.7109375" customWidth="1"/>
    <col min="1800" max="1800" width="13.7109375" bestFit="1" customWidth="1"/>
    <col min="2049" max="2049" width="38.140625" customWidth="1"/>
    <col min="2050" max="2050" width="6.28515625" customWidth="1"/>
    <col min="2051" max="2051" width="8.85546875" customWidth="1"/>
    <col min="2052" max="2055" width="10.7109375" customWidth="1"/>
    <col min="2056" max="2056" width="13.7109375" bestFit="1" customWidth="1"/>
    <col min="2305" max="2305" width="38.140625" customWidth="1"/>
    <col min="2306" max="2306" width="6.28515625" customWidth="1"/>
    <col min="2307" max="2307" width="8.85546875" customWidth="1"/>
    <col min="2308" max="2311" width="10.7109375" customWidth="1"/>
    <col min="2312" max="2312" width="13.7109375" bestFit="1" customWidth="1"/>
    <col min="2561" max="2561" width="38.140625" customWidth="1"/>
    <col min="2562" max="2562" width="6.28515625" customWidth="1"/>
    <col min="2563" max="2563" width="8.85546875" customWidth="1"/>
    <col min="2564" max="2567" width="10.7109375" customWidth="1"/>
    <col min="2568" max="2568" width="13.7109375" bestFit="1" customWidth="1"/>
    <col min="2817" max="2817" width="38.140625" customWidth="1"/>
    <col min="2818" max="2818" width="6.28515625" customWidth="1"/>
    <col min="2819" max="2819" width="8.85546875" customWidth="1"/>
    <col min="2820" max="2823" width="10.7109375" customWidth="1"/>
    <col min="2824" max="2824" width="13.7109375" bestFit="1" customWidth="1"/>
    <col min="3073" max="3073" width="38.140625" customWidth="1"/>
    <col min="3074" max="3074" width="6.28515625" customWidth="1"/>
    <col min="3075" max="3075" width="8.85546875" customWidth="1"/>
    <col min="3076" max="3079" width="10.7109375" customWidth="1"/>
    <col min="3080" max="3080" width="13.7109375" bestFit="1" customWidth="1"/>
    <col min="3329" max="3329" width="38.140625" customWidth="1"/>
    <col min="3330" max="3330" width="6.28515625" customWidth="1"/>
    <col min="3331" max="3331" width="8.85546875" customWidth="1"/>
    <col min="3332" max="3335" width="10.7109375" customWidth="1"/>
    <col min="3336" max="3336" width="13.7109375" bestFit="1" customWidth="1"/>
    <col min="3585" max="3585" width="38.140625" customWidth="1"/>
    <col min="3586" max="3586" width="6.28515625" customWidth="1"/>
    <col min="3587" max="3587" width="8.85546875" customWidth="1"/>
    <col min="3588" max="3591" width="10.7109375" customWidth="1"/>
    <col min="3592" max="3592" width="13.7109375" bestFit="1" customWidth="1"/>
    <col min="3841" max="3841" width="38.140625" customWidth="1"/>
    <col min="3842" max="3842" width="6.28515625" customWidth="1"/>
    <col min="3843" max="3843" width="8.85546875" customWidth="1"/>
    <col min="3844" max="3847" width="10.7109375" customWidth="1"/>
    <col min="3848" max="3848" width="13.7109375" bestFit="1" customWidth="1"/>
    <col min="4097" max="4097" width="38.140625" customWidth="1"/>
    <col min="4098" max="4098" width="6.28515625" customWidth="1"/>
    <col min="4099" max="4099" width="8.85546875" customWidth="1"/>
    <col min="4100" max="4103" width="10.7109375" customWidth="1"/>
    <col min="4104" max="4104" width="13.7109375" bestFit="1" customWidth="1"/>
    <col min="4353" max="4353" width="38.140625" customWidth="1"/>
    <col min="4354" max="4354" width="6.28515625" customWidth="1"/>
    <col min="4355" max="4355" width="8.85546875" customWidth="1"/>
    <col min="4356" max="4359" width="10.7109375" customWidth="1"/>
    <col min="4360" max="4360" width="13.7109375" bestFit="1" customWidth="1"/>
    <col min="4609" max="4609" width="38.140625" customWidth="1"/>
    <col min="4610" max="4610" width="6.28515625" customWidth="1"/>
    <col min="4611" max="4611" width="8.85546875" customWidth="1"/>
    <col min="4612" max="4615" width="10.7109375" customWidth="1"/>
    <col min="4616" max="4616" width="13.7109375" bestFit="1" customWidth="1"/>
    <col min="4865" max="4865" width="38.140625" customWidth="1"/>
    <col min="4866" max="4866" width="6.28515625" customWidth="1"/>
    <col min="4867" max="4867" width="8.85546875" customWidth="1"/>
    <col min="4868" max="4871" width="10.7109375" customWidth="1"/>
    <col min="4872" max="4872" width="13.7109375" bestFit="1" customWidth="1"/>
    <col min="5121" max="5121" width="38.140625" customWidth="1"/>
    <col min="5122" max="5122" width="6.28515625" customWidth="1"/>
    <col min="5123" max="5123" width="8.85546875" customWidth="1"/>
    <col min="5124" max="5127" width="10.7109375" customWidth="1"/>
    <col min="5128" max="5128" width="13.7109375" bestFit="1" customWidth="1"/>
    <col min="5377" max="5377" width="38.140625" customWidth="1"/>
    <col min="5378" max="5378" width="6.28515625" customWidth="1"/>
    <col min="5379" max="5379" width="8.85546875" customWidth="1"/>
    <col min="5380" max="5383" width="10.7109375" customWidth="1"/>
    <col min="5384" max="5384" width="13.7109375" bestFit="1" customWidth="1"/>
    <col min="5633" max="5633" width="38.140625" customWidth="1"/>
    <col min="5634" max="5634" width="6.28515625" customWidth="1"/>
    <col min="5635" max="5635" width="8.85546875" customWidth="1"/>
    <col min="5636" max="5639" width="10.7109375" customWidth="1"/>
    <col min="5640" max="5640" width="13.7109375" bestFit="1" customWidth="1"/>
    <col min="5889" max="5889" width="38.140625" customWidth="1"/>
    <col min="5890" max="5890" width="6.28515625" customWidth="1"/>
    <col min="5891" max="5891" width="8.85546875" customWidth="1"/>
    <col min="5892" max="5895" width="10.7109375" customWidth="1"/>
    <col min="5896" max="5896" width="13.7109375" bestFit="1" customWidth="1"/>
    <col min="6145" max="6145" width="38.140625" customWidth="1"/>
    <col min="6146" max="6146" width="6.28515625" customWidth="1"/>
    <col min="6147" max="6147" width="8.85546875" customWidth="1"/>
    <col min="6148" max="6151" width="10.7109375" customWidth="1"/>
    <col min="6152" max="6152" width="13.7109375" bestFit="1" customWidth="1"/>
    <col min="6401" max="6401" width="38.140625" customWidth="1"/>
    <col min="6402" max="6402" width="6.28515625" customWidth="1"/>
    <col min="6403" max="6403" width="8.85546875" customWidth="1"/>
    <col min="6404" max="6407" width="10.7109375" customWidth="1"/>
    <col min="6408" max="6408" width="13.7109375" bestFit="1" customWidth="1"/>
    <col min="6657" max="6657" width="38.140625" customWidth="1"/>
    <col min="6658" max="6658" width="6.28515625" customWidth="1"/>
    <col min="6659" max="6659" width="8.85546875" customWidth="1"/>
    <col min="6660" max="6663" width="10.7109375" customWidth="1"/>
    <col min="6664" max="6664" width="13.7109375" bestFit="1" customWidth="1"/>
    <col min="6913" max="6913" width="38.140625" customWidth="1"/>
    <col min="6914" max="6914" width="6.28515625" customWidth="1"/>
    <col min="6915" max="6915" width="8.85546875" customWidth="1"/>
    <col min="6916" max="6919" width="10.7109375" customWidth="1"/>
    <col min="6920" max="6920" width="13.7109375" bestFit="1" customWidth="1"/>
    <col min="7169" max="7169" width="38.140625" customWidth="1"/>
    <col min="7170" max="7170" width="6.28515625" customWidth="1"/>
    <col min="7171" max="7171" width="8.85546875" customWidth="1"/>
    <col min="7172" max="7175" width="10.7109375" customWidth="1"/>
    <col min="7176" max="7176" width="13.7109375" bestFit="1" customWidth="1"/>
    <col min="7425" max="7425" width="38.140625" customWidth="1"/>
    <col min="7426" max="7426" width="6.28515625" customWidth="1"/>
    <col min="7427" max="7427" width="8.85546875" customWidth="1"/>
    <col min="7428" max="7431" width="10.7109375" customWidth="1"/>
    <col min="7432" max="7432" width="13.7109375" bestFit="1" customWidth="1"/>
    <col min="7681" max="7681" width="38.140625" customWidth="1"/>
    <col min="7682" max="7682" width="6.28515625" customWidth="1"/>
    <col min="7683" max="7683" width="8.85546875" customWidth="1"/>
    <col min="7684" max="7687" width="10.7109375" customWidth="1"/>
    <col min="7688" max="7688" width="13.7109375" bestFit="1" customWidth="1"/>
    <col min="7937" max="7937" width="38.140625" customWidth="1"/>
    <col min="7938" max="7938" width="6.28515625" customWidth="1"/>
    <col min="7939" max="7939" width="8.85546875" customWidth="1"/>
    <col min="7940" max="7943" width="10.7109375" customWidth="1"/>
    <col min="7944" max="7944" width="13.7109375" bestFit="1" customWidth="1"/>
    <col min="8193" max="8193" width="38.140625" customWidth="1"/>
    <col min="8194" max="8194" width="6.28515625" customWidth="1"/>
    <col min="8195" max="8195" width="8.85546875" customWidth="1"/>
    <col min="8196" max="8199" width="10.7109375" customWidth="1"/>
    <col min="8200" max="8200" width="13.7109375" bestFit="1" customWidth="1"/>
    <col min="8449" max="8449" width="38.140625" customWidth="1"/>
    <col min="8450" max="8450" width="6.28515625" customWidth="1"/>
    <col min="8451" max="8451" width="8.85546875" customWidth="1"/>
    <col min="8452" max="8455" width="10.7109375" customWidth="1"/>
    <col min="8456" max="8456" width="13.7109375" bestFit="1" customWidth="1"/>
    <col min="8705" max="8705" width="38.140625" customWidth="1"/>
    <col min="8706" max="8706" width="6.28515625" customWidth="1"/>
    <col min="8707" max="8707" width="8.85546875" customWidth="1"/>
    <col min="8708" max="8711" width="10.7109375" customWidth="1"/>
    <col min="8712" max="8712" width="13.7109375" bestFit="1" customWidth="1"/>
    <col min="8961" max="8961" width="38.140625" customWidth="1"/>
    <col min="8962" max="8962" width="6.28515625" customWidth="1"/>
    <col min="8963" max="8963" width="8.85546875" customWidth="1"/>
    <col min="8964" max="8967" width="10.7109375" customWidth="1"/>
    <col min="8968" max="8968" width="13.7109375" bestFit="1" customWidth="1"/>
    <col min="9217" max="9217" width="38.140625" customWidth="1"/>
    <col min="9218" max="9218" width="6.28515625" customWidth="1"/>
    <col min="9219" max="9219" width="8.85546875" customWidth="1"/>
    <col min="9220" max="9223" width="10.7109375" customWidth="1"/>
    <col min="9224" max="9224" width="13.7109375" bestFit="1" customWidth="1"/>
    <col min="9473" max="9473" width="38.140625" customWidth="1"/>
    <col min="9474" max="9474" width="6.28515625" customWidth="1"/>
    <col min="9475" max="9475" width="8.85546875" customWidth="1"/>
    <col min="9476" max="9479" width="10.7109375" customWidth="1"/>
    <col min="9480" max="9480" width="13.7109375" bestFit="1" customWidth="1"/>
    <col min="9729" max="9729" width="38.140625" customWidth="1"/>
    <col min="9730" max="9730" width="6.28515625" customWidth="1"/>
    <col min="9731" max="9731" width="8.85546875" customWidth="1"/>
    <col min="9732" max="9735" width="10.7109375" customWidth="1"/>
    <col min="9736" max="9736" width="13.7109375" bestFit="1" customWidth="1"/>
    <col min="9985" max="9985" width="38.140625" customWidth="1"/>
    <col min="9986" max="9986" width="6.28515625" customWidth="1"/>
    <col min="9987" max="9987" width="8.85546875" customWidth="1"/>
    <col min="9988" max="9991" width="10.7109375" customWidth="1"/>
    <col min="9992" max="9992" width="13.7109375" bestFit="1" customWidth="1"/>
    <col min="10241" max="10241" width="38.140625" customWidth="1"/>
    <col min="10242" max="10242" width="6.28515625" customWidth="1"/>
    <col min="10243" max="10243" width="8.85546875" customWidth="1"/>
    <col min="10244" max="10247" width="10.7109375" customWidth="1"/>
    <col min="10248" max="10248" width="13.7109375" bestFit="1" customWidth="1"/>
    <col min="10497" max="10497" width="38.140625" customWidth="1"/>
    <col min="10498" max="10498" width="6.28515625" customWidth="1"/>
    <col min="10499" max="10499" width="8.85546875" customWidth="1"/>
    <col min="10500" max="10503" width="10.7109375" customWidth="1"/>
    <col min="10504" max="10504" width="13.7109375" bestFit="1" customWidth="1"/>
    <col min="10753" max="10753" width="38.140625" customWidth="1"/>
    <col min="10754" max="10754" width="6.28515625" customWidth="1"/>
    <col min="10755" max="10755" width="8.85546875" customWidth="1"/>
    <col min="10756" max="10759" width="10.7109375" customWidth="1"/>
    <col min="10760" max="10760" width="13.7109375" bestFit="1" customWidth="1"/>
    <col min="11009" max="11009" width="38.140625" customWidth="1"/>
    <col min="11010" max="11010" width="6.28515625" customWidth="1"/>
    <col min="11011" max="11011" width="8.85546875" customWidth="1"/>
    <col min="11012" max="11015" width="10.7109375" customWidth="1"/>
    <col min="11016" max="11016" width="13.7109375" bestFit="1" customWidth="1"/>
    <col min="11265" max="11265" width="38.140625" customWidth="1"/>
    <col min="11266" max="11266" width="6.28515625" customWidth="1"/>
    <col min="11267" max="11267" width="8.85546875" customWidth="1"/>
    <col min="11268" max="11271" width="10.7109375" customWidth="1"/>
    <col min="11272" max="11272" width="13.7109375" bestFit="1" customWidth="1"/>
    <col min="11521" max="11521" width="38.140625" customWidth="1"/>
    <col min="11522" max="11522" width="6.28515625" customWidth="1"/>
    <col min="11523" max="11523" width="8.85546875" customWidth="1"/>
    <col min="11524" max="11527" width="10.7109375" customWidth="1"/>
    <col min="11528" max="11528" width="13.7109375" bestFit="1" customWidth="1"/>
    <col min="11777" max="11777" width="38.140625" customWidth="1"/>
    <col min="11778" max="11778" width="6.28515625" customWidth="1"/>
    <col min="11779" max="11779" width="8.85546875" customWidth="1"/>
    <col min="11780" max="11783" width="10.7109375" customWidth="1"/>
    <col min="11784" max="11784" width="13.7109375" bestFit="1" customWidth="1"/>
    <col min="12033" max="12033" width="38.140625" customWidth="1"/>
    <col min="12034" max="12034" width="6.28515625" customWidth="1"/>
    <col min="12035" max="12035" width="8.85546875" customWidth="1"/>
    <col min="12036" max="12039" width="10.7109375" customWidth="1"/>
    <col min="12040" max="12040" width="13.7109375" bestFit="1" customWidth="1"/>
    <col min="12289" max="12289" width="38.140625" customWidth="1"/>
    <col min="12290" max="12290" width="6.28515625" customWidth="1"/>
    <col min="12291" max="12291" width="8.85546875" customWidth="1"/>
    <col min="12292" max="12295" width="10.7109375" customWidth="1"/>
    <col min="12296" max="12296" width="13.7109375" bestFit="1" customWidth="1"/>
    <col min="12545" max="12545" width="38.140625" customWidth="1"/>
    <col min="12546" max="12546" width="6.28515625" customWidth="1"/>
    <col min="12547" max="12547" width="8.85546875" customWidth="1"/>
    <col min="12548" max="12551" width="10.7109375" customWidth="1"/>
    <col min="12552" max="12552" width="13.7109375" bestFit="1" customWidth="1"/>
    <col min="12801" max="12801" width="38.140625" customWidth="1"/>
    <col min="12802" max="12802" width="6.28515625" customWidth="1"/>
    <col min="12803" max="12803" width="8.85546875" customWidth="1"/>
    <col min="12804" max="12807" width="10.7109375" customWidth="1"/>
    <col min="12808" max="12808" width="13.7109375" bestFit="1" customWidth="1"/>
    <col min="13057" max="13057" width="38.140625" customWidth="1"/>
    <col min="13058" max="13058" width="6.28515625" customWidth="1"/>
    <col min="13059" max="13059" width="8.85546875" customWidth="1"/>
    <col min="13060" max="13063" width="10.7109375" customWidth="1"/>
    <col min="13064" max="13064" width="13.7109375" bestFit="1" customWidth="1"/>
    <col min="13313" max="13313" width="38.140625" customWidth="1"/>
    <col min="13314" max="13314" width="6.28515625" customWidth="1"/>
    <col min="13315" max="13315" width="8.85546875" customWidth="1"/>
    <col min="13316" max="13319" width="10.7109375" customWidth="1"/>
    <col min="13320" max="13320" width="13.7109375" bestFit="1" customWidth="1"/>
    <col min="13569" max="13569" width="38.140625" customWidth="1"/>
    <col min="13570" max="13570" width="6.28515625" customWidth="1"/>
    <col min="13571" max="13571" width="8.85546875" customWidth="1"/>
    <col min="13572" max="13575" width="10.7109375" customWidth="1"/>
    <col min="13576" max="13576" width="13.7109375" bestFit="1" customWidth="1"/>
    <col min="13825" max="13825" width="38.140625" customWidth="1"/>
    <col min="13826" max="13826" width="6.28515625" customWidth="1"/>
    <col min="13827" max="13827" width="8.85546875" customWidth="1"/>
    <col min="13828" max="13831" width="10.7109375" customWidth="1"/>
    <col min="13832" max="13832" width="13.7109375" bestFit="1" customWidth="1"/>
    <col min="14081" max="14081" width="38.140625" customWidth="1"/>
    <col min="14082" max="14082" width="6.28515625" customWidth="1"/>
    <col min="14083" max="14083" width="8.85546875" customWidth="1"/>
    <col min="14084" max="14087" width="10.7109375" customWidth="1"/>
    <col min="14088" max="14088" width="13.7109375" bestFit="1" customWidth="1"/>
    <col min="14337" max="14337" width="38.140625" customWidth="1"/>
    <col min="14338" max="14338" width="6.28515625" customWidth="1"/>
    <col min="14339" max="14339" width="8.85546875" customWidth="1"/>
    <col min="14340" max="14343" width="10.7109375" customWidth="1"/>
    <col min="14344" max="14344" width="13.7109375" bestFit="1" customWidth="1"/>
    <col min="14593" max="14593" width="38.140625" customWidth="1"/>
    <col min="14594" max="14594" width="6.28515625" customWidth="1"/>
    <col min="14595" max="14595" width="8.85546875" customWidth="1"/>
    <col min="14596" max="14599" width="10.7109375" customWidth="1"/>
    <col min="14600" max="14600" width="13.7109375" bestFit="1" customWidth="1"/>
    <col min="14849" max="14849" width="38.140625" customWidth="1"/>
    <col min="14850" max="14850" width="6.28515625" customWidth="1"/>
    <col min="14851" max="14851" width="8.85546875" customWidth="1"/>
    <col min="14852" max="14855" width="10.7109375" customWidth="1"/>
    <col min="14856" max="14856" width="13.7109375" bestFit="1" customWidth="1"/>
    <col min="15105" max="15105" width="38.140625" customWidth="1"/>
    <col min="15106" max="15106" width="6.28515625" customWidth="1"/>
    <col min="15107" max="15107" width="8.85546875" customWidth="1"/>
    <col min="15108" max="15111" width="10.7109375" customWidth="1"/>
    <col min="15112" max="15112" width="13.7109375" bestFit="1" customWidth="1"/>
    <col min="15361" max="15361" width="38.140625" customWidth="1"/>
    <col min="15362" max="15362" width="6.28515625" customWidth="1"/>
    <col min="15363" max="15363" width="8.85546875" customWidth="1"/>
    <col min="15364" max="15367" width="10.7109375" customWidth="1"/>
    <col min="15368" max="15368" width="13.7109375" bestFit="1" customWidth="1"/>
    <col min="15617" max="15617" width="38.140625" customWidth="1"/>
    <col min="15618" max="15618" width="6.28515625" customWidth="1"/>
    <col min="15619" max="15619" width="8.85546875" customWidth="1"/>
    <col min="15620" max="15623" width="10.7109375" customWidth="1"/>
    <col min="15624" max="15624" width="13.7109375" bestFit="1" customWidth="1"/>
    <col min="15873" max="15873" width="38.140625" customWidth="1"/>
    <col min="15874" max="15874" width="6.28515625" customWidth="1"/>
    <col min="15875" max="15875" width="8.85546875" customWidth="1"/>
    <col min="15876" max="15879" width="10.7109375" customWidth="1"/>
    <col min="15880" max="15880" width="13.7109375" bestFit="1" customWidth="1"/>
    <col min="16129" max="16129" width="38.140625" customWidth="1"/>
    <col min="16130" max="16130" width="6.28515625" customWidth="1"/>
    <col min="16131" max="16131" width="8.85546875" customWidth="1"/>
    <col min="16132" max="16135" width="10.7109375" customWidth="1"/>
    <col min="16136" max="16136" width="13.7109375" bestFit="1" customWidth="1"/>
  </cols>
  <sheetData>
    <row r="1" spans="1:8" ht="12.75" customHeight="1" x14ac:dyDescent="0.25">
      <c r="A1" s="1" t="s">
        <v>165</v>
      </c>
      <c r="B1" s="1"/>
      <c r="C1" s="1"/>
      <c r="D1" s="1"/>
      <c r="E1" s="1"/>
      <c r="F1" s="1"/>
      <c r="G1" s="1"/>
    </row>
    <row r="2" spans="1:8" ht="38.25" customHeight="1" x14ac:dyDescent="0.25">
      <c r="A2" s="1"/>
      <c r="B2" s="1"/>
      <c r="C2" s="1"/>
      <c r="D2" s="1"/>
      <c r="E2" s="1"/>
      <c r="F2" s="1"/>
      <c r="G2" s="1"/>
    </row>
    <row r="4" spans="1:8" ht="25.5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</row>
    <row r="5" spans="1:8" ht="19.5" customHeight="1" x14ac:dyDescent="0.25">
      <c r="A5" s="5"/>
      <c r="B5" s="5"/>
      <c r="C5" s="5"/>
      <c r="D5" s="6" t="s">
        <v>5</v>
      </c>
      <c r="E5" s="4" t="s">
        <v>6</v>
      </c>
      <c r="F5" s="4"/>
      <c r="G5" s="4"/>
    </row>
    <row r="6" spans="1:8" ht="112.5" customHeight="1" x14ac:dyDescent="0.25">
      <c r="A6" s="5"/>
      <c r="B6" s="5"/>
      <c r="C6" s="5"/>
      <c r="D6" s="7"/>
      <c r="E6" s="8" t="s">
        <v>7</v>
      </c>
      <c r="F6" s="9" t="s">
        <v>8</v>
      </c>
      <c r="G6" s="10" t="s">
        <v>9</v>
      </c>
    </row>
    <row r="7" spans="1:8" ht="20.25" customHeight="1" x14ac:dyDescent="0.25">
      <c r="A7" s="11"/>
      <c r="B7" s="11"/>
      <c r="C7" s="11"/>
      <c r="D7" s="12"/>
      <c r="E7" s="13"/>
      <c r="F7" s="14"/>
      <c r="G7" s="15" t="s">
        <v>10</v>
      </c>
    </row>
    <row r="8" spans="1:8" x14ac:dyDescent="0.25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21">
        <v>6</v>
      </c>
      <c r="G8" s="22">
        <v>7</v>
      </c>
    </row>
    <row r="9" spans="1:8" s="28" customFormat="1" x14ac:dyDescent="0.25">
      <c r="A9" s="23" t="s">
        <v>11</v>
      </c>
      <c r="B9" s="23"/>
      <c r="C9" s="23"/>
      <c r="D9" s="79">
        <f>E9+F9+G9</f>
        <v>40176200</v>
      </c>
      <c r="E9" s="80">
        <f>ROUND('[1]сш 47 проект фхд 2017'!E9*0.9478,-2)</f>
        <v>32184900</v>
      </c>
      <c r="F9" s="80">
        <f>ROUND('[1]сш 47 проект фхд 2017'!F9*0.9478,-2)</f>
        <v>2768000</v>
      </c>
      <c r="G9" s="80">
        <f>ROUND('[1]сш 47 проект фхд 2017'!G9*0.9478,-2)</f>
        <v>5223300</v>
      </c>
      <c r="H9" s="27">
        <f>E9+F9+G9</f>
        <v>40176200</v>
      </c>
    </row>
    <row r="10" spans="1:8" s="28" customFormat="1" x14ac:dyDescent="0.25">
      <c r="A10" s="23" t="s">
        <v>12</v>
      </c>
      <c r="B10" s="23"/>
      <c r="C10" s="23"/>
      <c r="D10" s="79">
        <f t="shared" ref="D10:D73" si="0">E10+F10+G10</f>
        <v>0</v>
      </c>
      <c r="E10" s="80">
        <f>ROUND('[1]сш 47 проект фхд 2017'!E10*0.9478,-2)</f>
        <v>0</v>
      </c>
      <c r="F10" s="80">
        <f>ROUND('[1]сш 47 проект фхд 2017'!F10*0.9478,-2)</f>
        <v>0</v>
      </c>
      <c r="G10" s="80">
        <f>ROUND('[1]сш 47 проект фхд 2017'!G10*0.9478,-2)</f>
        <v>0</v>
      </c>
    </row>
    <row r="11" spans="1:8" s="28" customFormat="1" ht="18" x14ac:dyDescent="0.25">
      <c r="A11" s="23" t="s">
        <v>13</v>
      </c>
      <c r="B11" s="23">
        <v>100</v>
      </c>
      <c r="C11" s="23"/>
      <c r="D11" s="79">
        <f t="shared" si="0"/>
        <v>78200</v>
      </c>
      <c r="E11" s="80">
        <f>ROUND('[1]сш 47 проект фхд 2017'!E11*0.9478,-2)</f>
        <v>0</v>
      </c>
      <c r="F11" s="80">
        <f>ROUND('[1]сш 47 проект фхд 2017'!F11*0.9478,-2)</f>
        <v>0</v>
      </c>
      <c r="G11" s="80">
        <f>ROUND('[1]сш 47 проект фхд 2017'!G11*0.9478,-2)</f>
        <v>78200</v>
      </c>
    </row>
    <row r="12" spans="1:8" s="28" customFormat="1" x14ac:dyDescent="0.25">
      <c r="A12" s="23"/>
      <c r="B12" s="23"/>
      <c r="C12" s="23"/>
      <c r="D12" s="79">
        <f t="shared" si="0"/>
        <v>0</v>
      </c>
      <c r="E12" s="80">
        <f>ROUND('[1]сш 47 проект фхд 2017'!E12*0.9478,-2)</f>
        <v>0</v>
      </c>
      <c r="F12" s="80">
        <f>ROUND('[1]сш 47 проект фхд 2017'!F12*0.9478,-2)</f>
        <v>0</v>
      </c>
      <c r="G12" s="80">
        <f>ROUND('[1]сш 47 проект фхд 2017'!G12*0.9478,-2)</f>
        <v>0</v>
      </c>
    </row>
    <row r="13" spans="1:8" s="28" customFormat="1" x14ac:dyDescent="0.25">
      <c r="A13" s="23"/>
      <c r="B13" s="23"/>
      <c r="C13" s="23"/>
      <c r="D13" s="79">
        <f t="shared" si="0"/>
        <v>0</v>
      </c>
      <c r="E13" s="80">
        <f>ROUND('[1]сш 47 проект фхд 2017'!E13*0.9478,-2)</f>
        <v>0</v>
      </c>
      <c r="F13" s="80">
        <f>ROUND('[1]сш 47 проект фхд 2017'!F13*0.9478,-2)</f>
        <v>0</v>
      </c>
      <c r="G13" s="80">
        <f>ROUND('[1]сш 47 проект фхд 2017'!G13*0.9478,-2)</f>
        <v>0</v>
      </c>
    </row>
    <row r="14" spans="1:8" s="28" customFormat="1" ht="18" x14ac:dyDescent="0.25">
      <c r="A14" s="23" t="s">
        <v>14</v>
      </c>
      <c r="B14" s="23">
        <v>120</v>
      </c>
      <c r="C14" s="23"/>
      <c r="D14" s="79">
        <f t="shared" si="0"/>
        <v>32184900</v>
      </c>
      <c r="E14" s="80">
        <f>ROUND('[1]сш 47 проект фхд 2017'!E14*0.9478,-2)</f>
        <v>32184900</v>
      </c>
      <c r="F14" s="80">
        <f>ROUND('[1]сш 47 проект фхд 2017'!F14*0.9478,-2)</f>
        <v>0</v>
      </c>
      <c r="G14" s="80">
        <f>ROUND('[1]сш 47 проект фхд 2017'!G14*0.9478,-2)</f>
        <v>0</v>
      </c>
      <c r="H14" s="28">
        <v>33957500</v>
      </c>
    </row>
    <row r="15" spans="1:8" s="28" customFormat="1" x14ac:dyDescent="0.25">
      <c r="A15" s="33" t="s">
        <v>15</v>
      </c>
      <c r="B15" s="23"/>
      <c r="C15" s="23"/>
      <c r="D15" s="79">
        <f t="shared" si="0"/>
        <v>0</v>
      </c>
      <c r="E15" s="80">
        <f>ROUND('[1]сш 47 проект фхд 2017'!E15*0.9478,-2)</f>
        <v>0</v>
      </c>
      <c r="F15" s="80">
        <f>ROUND('[1]сш 47 проект фхд 2017'!F15*0.9478,-2)</f>
        <v>0</v>
      </c>
      <c r="G15" s="80">
        <f>ROUND('[1]сш 47 проект фхд 2017'!G15*0.9478,-2)</f>
        <v>0</v>
      </c>
    </row>
    <row r="16" spans="1:8" s="28" customFormat="1" x14ac:dyDescent="0.25">
      <c r="A16" s="33" t="s">
        <v>16</v>
      </c>
      <c r="B16" s="23">
        <v>121</v>
      </c>
      <c r="C16" s="23"/>
      <c r="D16" s="79">
        <f t="shared" si="0"/>
        <v>9625400</v>
      </c>
      <c r="E16" s="80">
        <f>ROUND('[1]сш 47 проект фхд 2017'!E16*0.9478,-2)</f>
        <v>9625400</v>
      </c>
      <c r="F16" s="80">
        <f>ROUND('[1]сш 47 проект фхд 2017'!F16*0.9478,-2)</f>
        <v>0</v>
      </c>
      <c r="G16" s="80">
        <f>ROUND('[1]сш 47 проект фхд 2017'!G16*0.9478,-2)</f>
        <v>0</v>
      </c>
    </row>
    <row r="17" spans="1:7" s="28" customFormat="1" x14ac:dyDescent="0.25">
      <c r="A17" s="33" t="s">
        <v>12</v>
      </c>
      <c r="B17" s="23"/>
      <c r="C17" s="23"/>
      <c r="D17" s="79">
        <f t="shared" si="0"/>
        <v>0</v>
      </c>
      <c r="E17" s="80">
        <f>ROUND('[1]сш 47 проект фхд 2017'!E17*0.9478,-2)</f>
        <v>0</v>
      </c>
      <c r="F17" s="80">
        <f>ROUND('[1]сш 47 проект фхд 2017'!F17*0.9478,-2)</f>
        <v>0</v>
      </c>
      <c r="G17" s="80">
        <f>ROUND('[1]сш 47 проект фхд 2017'!G17*0.9478,-2)</f>
        <v>0</v>
      </c>
    </row>
    <row r="18" spans="1:7" s="28" customFormat="1" ht="81.75" customHeight="1" x14ac:dyDescent="0.25">
      <c r="A18" s="35" t="s">
        <v>17</v>
      </c>
      <c r="B18" s="23"/>
      <c r="C18" s="23" t="s">
        <v>18</v>
      </c>
      <c r="D18" s="79">
        <f t="shared" si="0"/>
        <v>4121300</v>
      </c>
      <c r="E18" s="80">
        <f>ROUND('[1]сш 47 проект фхд 2017'!E18*0.9478,-2)</f>
        <v>4121300</v>
      </c>
      <c r="F18" s="80">
        <f>ROUND('[1]сш 47 проект фхд 2017'!F18*0.9478,-2)</f>
        <v>0</v>
      </c>
      <c r="G18" s="80">
        <f>ROUND('[1]сш 47 проект фхд 2017'!G18*0.9478,-2)</f>
        <v>0</v>
      </c>
    </row>
    <row r="19" spans="1:7" s="28" customFormat="1" ht="81.75" customHeight="1" x14ac:dyDescent="0.25">
      <c r="A19" s="35" t="s">
        <v>19</v>
      </c>
      <c r="B19" s="23"/>
      <c r="C19" s="23" t="s">
        <v>20</v>
      </c>
      <c r="D19" s="79">
        <f t="shared" si="0"/>
        <v>5470900</v>
      </c>
      <c r="E19" s="80">
        <f>ROUND('[1]сш 47 проект фхд 2017'!E19*0.9478,-2)</f>
        <v>5470900</v>
      </c>
      <c r="F19" s="80">
        <f>ROUND('[1]сш 47 проект фхд 2017'!F19*0.9478,-2)</f>
        <v>0</v>
      </c>
      <c r="G19" s="80">
        <f>ROUND('[1]сш 47 проект фхд 2017'!G19*0.9478,-2)</f>
        <v>0</v>
      </c>
    </row>
    <row r="20" spans="1:7" s="28" customFormat="1" ht="41.25" customHeight="1" x14ac:dyDescent="0.25">
      <c r="A20" s="35" t="s">
        <v>21</v>
      </c>
      <c r="B20" s="23"/>
      <c r="C20" s="23"/>
      <c r="D20" s="79">
        <f t="shared" si="0"/>
        <v>33200</v>
      </c>
      <c r="E20" s="80">
        <f>ROUND('[1]сш 47 проект фхд 2017'!E20*0.9478,-2)</f>
        <v>33200</v>
      </c>
      <c r="F20" s="80">
        <f>ROUND('[1]сш 47 проект фхд 2017'!F20*0.9478,-2)</f>
        <v>0</v>
      </c>
      <c r="G20" s="80">
        <f>ROUND('[1]сш 47 проект фхд 2017'!G20*0.9478,-2)</f>
        <v>0</v>
      </c>
    </row>
    <row r="21" spans="1:7" s="28" customFormat="1" x14ac:dyDescent="0.25">
      <c r="A21" s="23" t="s">
        <v>22</v>
      </c>
      <c r="B21" s="23">
        <v>122</v>
      </c>
      <c r="C21" s="23"/>
      <c r="D21" s="79">
        <f t="shared" si="0"/>
        <v>22559500</v>
      </c>
      <c r="E21" s="80">
        <f>ROUND('[1]сш 47 проект фхд 2017'!E21*0.9478,-2)</f>
        <v>22559500</v>
      </c>
      <c r="F21" s="80">
        <f>ROUND('[1]сш 47 проект фхд 2017'!F21*0.9478,-2)</f>
        <v>0</v>
      </c>
      <c r="G21" s="80">
        <f>ROUND('[1]сш 47 проект фхд 2017'!G21*0.9478,-2)</f>
        <v>0</v>
      </c>
    </row>
    <row r="22" spans="1:7" s="28" customFormat="1" x14ac:dyDescent="0.25">
      <c r="A22" s="23" t="s">
        <v>12</v>
      </c>
      <c r="B22" s="23"/>
      <c r="C22" s="23"/>
      <c r="D22" s="79">
        <f t="shared" si="0"/>
        <v>0</v>
      </c>
      <c r="E22" s="80">
        <f>ROUND('[1]сш 47 проект фхд 2017'!E22*0.9478,-2)</f>
        <v>0</v>
      </c>
      <c r="F22" s="80">
        <f>ROUND('[1]сш 47 проект фхд 2017'!F22*0.9478,-2)</f>
        <v>0</v>
      </c>
      <c r="G22" s="80">
        <f>ROUND('[1]сш 47 проект фхд 2017'!G22*0.9478,-2)</f>
        <v>0</v>
      </c>
    </row>
    <row r="23" spans="1:7" s="28" customFormat="1" ht="87" customHeight="1" x14ac:dyDescent="0.25">
      <c r="A23" s="36" t="s">
        <v>23</v>
      </c>
      <c r="B23" s="23"/>
      <c r="C23" s="23" t="s">
        <v>18</v>
      </c>
      <c r="D23" s="79">
        <f t="shared" si="0"/>
        <v>12826400</v>
      </c>
      <c r="E23" s="80">
        <f>ROUND('[1]сш 47 проект фхд 2017'!E23*0.9478,-2)</f>
        <v>12826400</v>
      </c>
      <c r="F23" s="80">
        <f>ROUND('[1]сш 47 проект фхд 2017'!F23*0.9478,-2)</f>
        <v>0</v>
      </c>
      <c r="G23" s="80">
        <f>ROUND('[1]сш 47 проект фхд 2017'!G23*0.9478,-2)</f>
        <v>0</v>
      </c>
    </row>
    <row r="24" spans="1:7" s="28" customFormat="1" ht="87" customHeight="1" x14ac:dyDescent="0.25">
      <c r="A24" s="36" t="s">
        <v>24</v>
      </c>
      <c r="B24" s="23"/>
      <c r="C24" s="23" t="s">
        <v>20</v>
      </c>
      <c r="D24" s="79">
        <f t="shared" si="0"/>
        <v>9733100</v>
      </c>
      <c r="E24" s="80">
        <f>ROUND('[1]сш 47 проект фхд 2017'!E24*0.9478,-2)</f>
        <v>9733100</v>
      </c>
      <c r="F24" s="80">
        <f>ROUND('[1]сш 47 проект фхд 2017'!F24*0.9478,-2)</f>
        <v>0</v>
      </c>
      <c r="G24" s="80">
        <f>ROUND('[1]сш 47 проект фхд 2017'!G24*0.9478,-2)</f>
        <v>0</v>
      </c>
    </row>
    <row r="25" spans="1:7" s="28" customFormat="1" ht="36" x14ac:dyDescent="0.25">
      <c r="A25" s="23" t="s">
        <v>25</v>
      </c>
      <c r="B25" s="23">
        <v>123</v>
      </c>
      <c r="C25" s="23"/>
      <c r="D25" s="79">
        <f t="shared" si="0"/>
        <v>0</v>
      </c>
      <c r="E25" s="80">
        <f>ROUND('[1]сш 47 проект фхд 2017'!E25*0.9478,-2)</f>
        <v>0</v>
      </c>
      <c r="F25" s="80">
        <f>ROUND('[1]сш 47 проект фхд 2017'!F25*0.9478,-2)</f>
        <v>0</v>
      </c>
      <c r="G25" s="80">
        <f>ROUND('[1]сш 47 проект фхд 2017'!G25*0.9478,-2)</f>
        <v>0</v>
      </c>
    </row>
    <row r="26" spans="1:7" s="28" customFormat="1" x14ac:dyDescent="0.25">
      <c r="A26" s="37" t="s">
        <v>12</v>
      </c>
      <c r="B26" s="23"/>
      <c r="C26" s="23"/>
      <c r="D26" s="79">
        <f t="shared" si="0"/>
        <v>0</v>
      </c>
      <c r="E26" s="80">
        <f>ROUND('[1]сш 47 проект фхд 2017'!E26*0.9478,-2)</f>
        <v>0</v>
      </c>
      <c r="F26" s="80">
        <f>ROUND('[1]сш 47 проект фхд 2017'!F26*0.9478,-2)</f>
        <v>0</v>
      </c>
      <c r="G26" s="80">
        <f>ROUND('[1]сш 47 проект фхд 2017'!G26*0.9478,-2)</f>
        <v>0</v>
      </c>
    </row>
    <row r="27" spans="1:7" s="28" customFormat="1" ht="30.75" customHeight="1" x14ac:dyDescent="0.25">
      <c r="A27" s="38" t="s">
        <v>26</v>
      </c>
      <c r="B27" s="23"/>
      <c r="C27" s="23"/>
      <c r="D27" s="79">
        <f t="shared" si="0"/>
        <v>0</v>
      </c>
      <c r="E27" s="80">
        <f>ROUND('[1]сш 47 проект фхд 2017'!E27*0.9478,-2)</f>
        <v>0</v>
      </c>
      <c r="F27" s="80">
        <f>ROUND('[1]сш 47 проект фхд 2017'!F27*0.9478,-2)</f>
        <v>0</v>
      </c>
      <c r="G27" s="80">
        <f>ROUND('[1]сш 47 проект фхд 2017'!G27*0.9478,-2)</f>
        <v>0</v>
      </c>
    </row>
    <row r="28" spans="1:7" s="28" customFormat="1" x14ac:dyDescent="0.25">
      <c r="A28" s="38" t="s">
        <v>27</v>
      </c>
      <c r="B28" s="23"/>
      <c r="C28" s="23"/>
      <c r="D28" s="79">
        <f t="shared" si="0"/>
        <v>0</v>
      </c>
      <c r="E28" s="80">
        <f>ROUND('[1]сш 47 проект фхд 2017'!E28*0.9478,-2)</f>
        <v>0</v>
      </c>
      <c r="F28" s="80">
        <f>ROUND('[1]сш 47 проект фхд 2017'!F28*0.9478,-2)</f>
        <v>0</v>
      </c>
      <c r="G28" s="80">
        <f>ROUND('[1]сш 47 проект фхд 2017'!G28*0.9478,-2)</f>
        <v>0</v>
      </c>
    </row>
    <row r="29" spans="1:7" s="28" customFormat="1" x14ac:dyDescent="0.25">
      <c r="A29" s="23" t="s">
        <v>28</v>
      </c>
      <c r="B29" s="23"/>
      <c r="C29" s="23"/>
      <c r="D29" s="79">
        <f t="shared" si="0"/>
        <v>0</v>
      </c>
      <c r="E29" s="80">
        <f>ROUND('[1]сш 47 проект фхд 2017'!E29*0.9478,-2)</f>
        <v>0</v>
      </c>
      <c r="F29" s="80">
        <f>ROUND('[1]сш 47 проект фхд 2017'!F29*0.9478,-2)</f>
        <v>0</v>
      </c>
      <c r="G29" s="80">
        <f>ROUND('[1]сш 47 проект фхд 2017'!G29*0.9478,-2)</f>
        <v>0</v>
      </c>
    </row>
    <row r="30" spans="1:7" s="28" customFormat="1" x14ac:dyDescent="0.25">
      <c r="A30" s="23" t="s">
        <v>29</v>
      </c>
      <c r="B30" s="23"/>
      <c r="C30" s="23"/>
      <c r="D30" s="79">
        <f t="shared" si="0"/>
        <v>0</v>
      </c>
      <c r="E30" s="80">
        <f>ROUND('[1]сш 47 проект фхд 2017'!E30*0.9478,-2)</f>
        <v>0</v>
      </c>
      <c r="F30" s="80">
        <f>ROUND('[1]сш 47 проект фхд 2017'!F30*0.9478,-2)</f>
        <v>0</v>
      </c>
      <c r="G30" s="80">
        <f>ROUND('[1]сш 47 проект фхд 2017'!G30*0.9478,-2)</f>
        <v>0</v>
      </c>
    </row>
    <row r="31" spans="1:7" s="28" customFormat="1" ht="18" x14ac:dyDescent="0.25">
      <c r="A31" s="23" t="s">
        <v>30</v>
      </c>
      <c r="B31" s="23">
        <v>130</v>
      </c>
      <c r="C31" s="23"/>
      <c r="D31" s="79">
        <f t="shared" si="0"/>
        <v>0</v>
      </c>
      <c r="E31" s="80">
        <f>ROUND('[1]сш 47 проект фхд 2017'!E31*0.9478,-2)</f>
        <v>0</v>
      </c>
      <c r="F31" s="80">
        <f>ROUND('[1]сш 47 проект фхд 2017'!F31*0.9478,-2)</f>
        <v>0</v>
      </c>
      <c r="G31" s="80">
        <f>ROUND('[1]сш 47 проект фхд 2017'!G31*0.9478,-2)</f>
        <v>0</v>
      </c>
    </row>
    <row r="32" spans="1:7" s="28" customFormat="1" x14ac:dyDescent="0.25">
      <c r="A32" s="23"/>
      <c r="B32" s="23"/>
      <c r="C32" s="23"/>
      <c r="D32" s="79">
        <f t="shared" si="0"/>
        <v>0</v>
      </c>
      <c r="E32" s="80">
        <f>ROUND('[1]сш 47 проект фхд 2017'!E32*0.9478,-2)</f>
        <v>0</v>
      </c>
      <c r="F32" s="80">
        <f>ROUND('[1]сш 47 проект фхд 2017'!F32*0.9478,-2)</f>
        <v>0</v>
      </c>
      <c r="G32" s="80">
        <f>ROUND('[1]сш 47 проект фхд 2017'!G32*0.9478,-2)</f>
        <v>0</v>
      </c>
    </row>
    <row r="33" spans="1:8" s="28" customFormat="1" ht="18" x14ac:dyDescent="0.25">
      <c r="A33" s="23" t="s">
        <v>31</v>
      </c>
      <c r="B33" s="23">
        <v>150</v>
      </c>
      <c r="C33" s="23"/>
      <c r="D33" s="79">
        <f t="shared" si="0"/>
        <v>2768000</v>
      </c>
      <c r="E33" s="80">
        <f>ROUND('[1]сш 47 проект фхд 2017'!E33*0.9478,-2)</f>
        <v>0</v>
      </c>
      <c r="F33" s="80">
        <f>ROUND('[1]сш 47 проект фхд 2017'!F33*0.9478,-2)</f>
        <v>2768000</v>
      </c>
      <c r="G33" s="80">
        <f>ROUND('[1]сш 47 проект фхд 2017'!G33*0.9478,-2)</f>
        <v>0</v>
      </c>
    </row>
    <row r="34" spans="1:8" s="28" customFormat="1" x14ac:dyDescent="0.25">
      <c r="A34" s="23" t="s">
        <v>15</v>
      </c>
      <c r="B34" s="23"/>
      <c r="C34" s="23"/>
      <c r="D34" s="79">
        <f t="shared" si="0"/>
        <v>0</v>
      </c>
      <c r="E34" s="80">
        <f>ROUND('[1]сш 47 проект фхд 2017'!E34*0.9478,-2)</f>
        <v>0</v>
      </c>
      <c r="F34" s="80">
        <f>ROUND('[1]сш 47 проект фхд 2017'!F34*0.9478,-2)</f>
        <v>0</v>
      </c>
      <c r="G34" s="80">
        <f>ROUND('[1]сш 47 проект фхд 2017'!G34*0.9478,-2)</f>
        <v>0</v>
      </c>
    </row>
    <row r="35" spans="1:8" s="28" customFormat="1" ht="27" x14ac:dyDescent="0.25">
      <c r="A35" s="38" t="s">
        <v>32</v>
      </c>
      <c r="B35" s="23">
        <v>151</v>
      </c>
      <c r="C35" s="23"/>
      <c r="D35" s="79">
        <f t="shared" si="0"/>
        <v>1451700</v>
      </c>
      <c r="E35" s="80">
        <f>ROUND('[1]сш 47 проект фхд 2017'!E35*0.9478,-2)</f>
        <v>0</v>
      </c>
      <c r="F35" s="80">
        <f>ROUND('[1]сш 47 проект фхд 2017'!F35*0.9478,-2)</f>
        <v>1451700</v>
      </c>
      <c r="G35" s="80">
        <f>ROUND('[1]сш 47 проект фхд 2017'!G35*0.9478,-2)</f>
        <v>0</v>
      </c>
    </row>
    <row r="36" spans="1:8" s="28" customFormat="1" x14ac:dyDescent="0.25">
      <c r="A36" s="38" t="s">
        <v>33</v>
      </c>
      <c r="B36" s="23"/>
      <c r="C36" s="23"/>
      <c r="D36" s="79">
        <f t="shared" si="0"/>
        <v>0</v>
      </c>
      <c r="E36" s="80">
        <f>ROUND('[1]сш 47 проект фхд 2017'!E36*0.9478,-2)</f>
        <v>0</v>
      </c>
      <c r="F36" s="80">
        <f>ROUND('[1]сш 47 проект фхд 2017'!F36*0.9478,-2)</f>
        <v>0</v>
      </c>
      <c r="G36" s="80">
        <f>ROUND('[1]сш 47 проект фхд 2017'!G36*0.9478,-2)</f>
        <v>0</v>
      </c>
    </row>
    <row r="37" spans="1:8" s="28" customFormat="1" ht="36" x14ac:dyDescent="0.25">
      <c r="A37" s="38" t="s">
        <v>34</v>
      </c>
      <c r="B37" s="23"/>
      <c r="C37" s="23" t="s">
        <v>35</v>
      </c>
      <c r="D37" s="79">
        <f t="shared" si="0"/>
        <v>19000</v>
      </c>
      <c r="E37" s="80">
        <f>ROUND('[1]сш 47 проект фхд 2017'!E37*0.9478,-2)</f>
        <v>0</v>
      </c>
      <c r="F37" s="80">
        <f>ROUND('[1]сш 47 проект фхд 2017'!F37*0.9478,-2)</f>
        <v>19000</v>
      </c>
      <c r="G37" s="80">
        <f>ROUND('[1]сш 47 проект фхд 2017'!G37*0.9478,-2)</f>
        <v>0</v>
      </c>
    </row>
    <row r="38" spans="1:8" s="28" customFormat="1" ht="27" x14ac:dyDescent="0.25">
      <c r="A38" s="38" t="s">
        <v>36</v>
      </c>
      <c r="B38" s="23"/>
      <c r="C38" s="23" t="s">
        <v>37</v>
      </c>
      <c r="D38" s="79">
        <f t="shared" si="0"/>
        <v>758200</v>
      </c>
      <c r="E38" s="80">
        <f>ROUND('[1]сш 47 проект фхд 2017'!E38*0.9478,-2)</f>
        <v>0</v>
      </c>
      <c r="F38" s="80">
        <f>ROUND('[1]сш 47 проект фхд 2017'!F38*0.9478,-2)</f>
        <v>758200</v>
      </c>
      <c r="G38" s="80">
        <f>ROUND('[1]сш 47 проект фхд 2017'!G38*0.9478,-2)</f>
        <v>0</v>
      </c>
    </row>
    <row r="39" spans="1:8" s="28" customFormat="1" ht="18" x14ac:dyDescent="0.25">
      <c r="A39" s="38" t="s">
        <v>38</v>
      </c>
      <c r="B39" s="23"/>
      <c r="C39" s="23" t="s">
        <v>39</v>
      </c>
      <c r="D39" s="79">
        <f t="shared" si="0"/>
        <v>189600</v>
      </c>
      <c r="E39" s="80">
        <f>ROUND('[1]сш 47 проект фхд 2017'!E39*0.9478,-2)</f>
        <v>0</v>
      </c>
      <c r="F39" s="80">
        <f>ROUND('[1]сш 47 проект фхд 2017'!F39*0.9478,-2)</f>
        <v>189600</v>
      </c>
      <c r="G39" s="80">
        <f>ROUND('[1]сш 47 проект фхд 2017'!G39*0.9478,-2)</f>
        <v>0</v>
      </c>
    </row>
    <row r="40" spans="1:8" s="28" customFormat="1" ht="27" customHeight="1" x14ac:dyDescent="0.25">
      <c r="A40" s="37" t="s">
        <v>40</v>
      </c>
      <c r="B40" s="23"/>
      <c r="C40" s="23"/>
      <c r="D40" s="79">
        <f t="shared" si="0"/>
        <v>485000</v>
      </c>
      <c r="E40" s="80">
        <f>ROUND('[1]сш 47 проект фхд 2017'!E40*0.9478,-2)</f>
        <v>0</v>
      </c>
      <c r="F40" s="80">
        <f>ROUND('[1]сш 47 проект фхд 2017'!F40*0.9478,-2)</f>
        <v>485000</v>
      </c>
      <c r="G40" s="80">
        <f>ROUND('[1]сш 47 проект фхд 2017'!G40*0.9478,-2)</f>
        <v>0</v>
      </c>
    </row>
    <row r="41" spans="1:8" s="28" customFormat="1" x14ac:dyDescent="0.25">
      <c r="A41" s="38"/>
      <c r="B41" s="23"/>
      <c r="C41" s="23"/>
      <c r="D41" s="79">
        <f t="shared" si="0"/>
        <v>0</v>
      </c>
      <c r="E41" s="80">
        <f>ROUND('[1]сш 47 проект фхд 2017'!E41*0.9478,-2)</f>
        <v>0</v>
      </c>
      <c r="F41" s="80">
        <f>ROUND('[1]сш 47 проект фхд 2017'!F41*0.9478,-2)</f>
        <v>0</v>
      </c>
      <c r="G41" s="80">
        <f>ROUND('[1]сш 47 проект фхд 2017'!G41*0.9478,-2)</f>
        <v>0</v>
      </c>
    </row>
    <row r="42" spans="1:8" s="28" customFormat="1" ht="18" x14ac:dyDescent="0.25">
      <c r="A42" s="38" t="s">
        <v>41</v>
      </c>
      <c r="B42" s="23">
        <v>152</v>
      </c>
      <c r="C42" s="23"/>
      <c r="D42" s="79">
        <f t="shared" si="0"/>
        <v>1316200</v>
      </c>
      <c r="E42" s="80">
        <f>ROUND('[1]сш 47 проект фхд 2017'!E42*0.9478,-2)</f>
        <v>0</v>
      </c>
      <c r="F42" s="80">
        <f>ROUND('[1]сш 47 проект фхд 2017'!F42*0.9478,-2)</f>
        <v>1316200</v>
      </c>
      <c r="G42" s="80">
        <f>ROUND('[1]сш 47 проект фхд 2017'!G42*0.9478,-2)</f>
        <v>0</v>
      </c>
    </row>
    <row r="43" spans="1:8" s="28" customFormat="1" x14ac:dyDescent="0.25">
      <c r="A43" s="38" t="s">
        <v>12</v>
      </c>
      <c r="B43" s="23"/>
      <c r="C43" s="23"/>
      <c r="D43" s="79">
        <f t="shared" si="0"/>
        <v>0</v>
      </c>
      <c r="E43" s="80">
        <f>ROUND('[1]сш 47 проект фхд 2017'!E43*0.9478,-2)</f>
        <v>0</v>
      </c>
      <c r="F43" s="80">
        <f>ROUND('[1]сш 47 проект фхд 2017'!F43*0.9478,-2)</f>
        <v>0</v>
      </c>
      <c r="G43" s="80">
        <f>ROUND('[1]сш 47 проект фхд 2017'!G43*0.9478,-2)</f>
        <v>0</v>
      </c>
    </row>
    <row r="44" spans="1:8" s="28" customFormat="1" ht="54" x14ac:dyDescent="0.25">
      <c r="A44" s="38" t="s">
        <v>42</v>
      </c>
      <c r="B44" s="23"/>
      <c r="C44" s="23" t="s">
        <v>43</v>
      </c>
      <c r="D44" s="79">
        <f t="shared" si="0"/>
        <v>1316200</v>
      </c>
      <c r="E44" s="80">
        <f>ROUND('[1]сш 47 проект фхд 2017'!E44*0.9478,-2)</f>
        <v>0</v>
      </c>
      <c r="F44" s="80">
        <f>ROUND('[1]сш 47 проект фхд 2017'!F44*0.9478,-2)</f>
        <v>1316200</v>
      </c>
      <c r="G44" s="80">
        <f>ROUND('[1]сш 47 проект фхд 2017'!G44*0.9478,-2)</f>
        <v>0</v>
      </c>
    </row>
    <row r="45" spans="1:8" s="28" customFormat="1" x14ac:dyDescent="0.25">
      <c r="A45" s="38"/>
      <c r="B45" s="23"/>
      <c r="C45" s="23"/>
      <c r="D45" s="79">
        <f t="shared" si="0"/>
        <v>0</v>
      </c>
      <c r="E45" s="80">
        <f>ROUND('[1]сш 47 проект фхд 2017'!E45*0.9478,-2)</f>
        <v>0</v>
      </c>
      <c r="F45" s="80">
        <f>ROUND('[1]сш 47 проект фхд 2017'!F45*0.9478,-2)</f>
        <v>0</v>
      </c>
      <c r="G45" s="80">
        <f>ROUND('[1]сш 47 проект фхд 2017'!G45*0.9478,-2)</f>
        <v>0</v>
      </c>
    </row>
    <row r="46" spans="1:8" s="28" customFormat="1" ht="12" customHeight="1" x14ac:dyDescent="0.25">
      <c r="A46" s="38" t="s">
        <v>44</v>
      </c>
      <c r="B46" s="23">
        <v>160</v>
      </c>
      <c r="C46" s="23"/>
      <c r="D46" s="79">
        <f t="shared" si="0"/>
        <v>5145100</v>
      </c>
      <c r="E46" s="80">
        <f>ROUND('[1]сш 47 проект фхд 2017'!E46*0.9478,-2)</f>
        <v>0</v>
      </c>
      <c r="F46" s="80">
        <f>ROUND('[1]сш 47 проект фхд 2017'!F46*0.9478,-2)</f>
        <v>0</v>
      </c>
      <c r="G46" s="80">
        <f>ROUND('[1]сш 47 проект фхд 2017'!G46*0.9478,-2)</f>
        <v>5145100</v>
      </c>
    </row>
    <row r="47" spans="1:8" s="28" customFormat="1" ht="21.75" customHeight="1" x14ac:dyDescent="0.25">
      <c r="A47" s="38" t="s">
        <v>45</v>
      </c>
      <c r="B47" s="23">
        <v>161</v>
      </c>
      <c r="C47" s="23"/>
      <c r="D47" s="79">
        <f t="shared" si="0"/>
        <v>4761700</v>
      </c>
      <c r="E47" s="80">
        <f>ROUND('[1]сш 47 проект фхд 2017'!E47*0.9478,-2)</f>
        <v>0</v>
      </c>
      <c r="F47" s="80">
        <f>ROUND('[1]сш 47 проект фхд 2017'!F47*0.9478,-2)</f>
        <v>0</v>
      </c>
      <c r="G47" s="80">
        <f>ROUND('[1]сш 47 проект фхд 2017'!G47*0.9478,-2)</f>
        <v>4761700</v>
      </c>
      <c r="H47" s="81"/>
    </row>
    <row r="48" spans="1:8" s="28" customFormat="1" ht="42.75" customHeight="1" x14ac:dyDescent="0.25">
      <c r="A48" s="23" t="s">
        <v>46</v>
      </c>
      <c r="B48" s="23">
        <v>162</v>
      </c>
      <c r="C48" s="23"/>
      <c r="D48" s="79">
        <f t="shared" si="0"/>
        <v>347800</v>
      </c>
      <c r="E48" s="80">
        <f>ROUND('[1]сш 47 проект фхд 2017'!E48*0.9478,-2)</f>
        <v>0</v>
      </c>
      <c r="F48" s="80">
        <f>ROUND('[1]сш 47 проект фхд 2017'!F48*0.9478,-2)</f>
        <v>0</v>
      </c>
      <c r="G48" s="80">
        <f>ROUND('[1]сш 47 проект фхд 2017'!G48*0.9478,-2)</f>
        <v>347800</v>
      </c>
    </row>
    <row r="49" spans="1:8" s="28" customFormat="1" ht="20.25" customHeight="1" x14ac:dyDescent="0.25">
      <c r="A49" s="23" t="s">
        <v>47</v>
      </c>
      <c r="B49" s="23">
        <v>163</v>
      </c>
      <c r="C49" s="23"/>
      <c r="D49" s="79">
        <f t="shared" si="0"/>
        <v>10000</v>
      </c>
      <c r="E49" s="80">
        <f>ROUND('[1]сш 47 проект фхд 2017'!E49*0.9478,-2)</f>
        <v>0</v>
      </c>
      <c r="F49" s="80">
        <f>ROUND('[1]сш 47 проект фхд 2017'!F49*0.9478,-2)</f>
        <v>0</v>
      </c>
      <c r="G49" s="80">
        <f>ROUND('[1]сш 47 проект фхд 2017'!G49*0.9478,-2)</f>
        <v>10000</v>
      </c>
    </row>
    <row r="50" spans="1:8" s="28" customFormat="1" ht="46.5" customHeight="1" x14ac:dyDescent="0.25">
      <c r="A50" s="23" t="s">
        <v>48</v>
      </c>
      <c r="B50" s="23">
        <v>164</v>
      </c>
      <c r="C50" s="23"/>
      <c r="D50" s="79">
        <f t="shared" si="0"/>
        <v>25600</v>
      </c>
      <c r="E50" s="80">
        <f>ROUND('[1]сш 47 проект фхд 2017'!E50*0.9478,-2)</f>
        <v>0</v>
      </c>
      <c r="F50" s="80">
        <f>ROUND('[1]сш 47 проект фхд 2017'!F50*0.9478,-2)</f>
        <v>0</v>
      </c>
      <c r="G50" s="80">
        <f>ROUND('[1]сш 47 проект фхд 2017'!G50*0.9478,-2)</f>
        <v>25600</v>
      </c>
    </row>
    <row r="51" spans="1:8" s="28" customFormat="1" ht="14.25" customHeight="1" x14ac:dyDescent="0.25">
      <c r="A51" s="39"/>
      <c r="B51" s="23"/>
      <c r="C51" s="23"/>
      <c r="D51" s="79">
        <f t="shared" si="0"/>
        <v>0</v>
      </c>
      <c r="E51" s="80">
        <f>ROUND('[1]сш 47 проект фхд 2017'!E51*0.9478,-2)</f>
        <v>0</v>
      </c>
      <c r="F51" s="80">
        <f>ROUND('[1]сш 47 проект фхд 2017'!F51*0.9478,-2)</f>
        <v>0</v>
      </c>
      <c r="G51" s="80">
        <f>ROUND('[1]сш 47 проект фхд 2017'!G51*0.9478,-2)</f>
        <v>0</v>
      </c>
    </row>
    <row r="52" spans="1:8" s="28" customFormat="1" x14ac:dyDescent="0.25">
      <c r="A52" s="40" t="s">
        <v>49</v>
      </c>
      <c r="B52" s="23">
        <v>200</v>
      </c>
      <c r="C52" s="33"/>
      <c r="D52" s="79">
        <f>E52+F52+G52</f>
        <v>40176200</v>
      </c>
      <c r="E52" s="80">
        <f>ROUND('[1]сш 47 проект фхд 2017'!E52*0.9478,-2)</f>
        <v>32184900</v>
      </c>
      <c r="F52" s="80">
        <f>ROUND('[1]сш 47 проект фхд 2017'!F52*0.9478,-2)</f>
        <v>2768000</v>
      </c>
      <c r="G52" s="80">
        <f>ROUND('[1]сш 47 проект фхд 2017'!G52*0.9478,-2)</f>
        <v>5223300</v>
      </c>
      <c r="H52" s="27">
        <f>E52+F52+G52</f>
        <v>40176200</v>
      </c>
    </row>
    <row r="53" spans="1:8" s="28" customFormat="1" x14ac:dyDescent="0.25">
      <c r="A53" s="23" t="s">
        <v>12</v>
      </c>
      <c r="B53" s="23"/>
      <c r="C53" s="33"/>
      <c r="D53" s="79">
        <f t="shared" si="0"/>
        <v>0</v>
      </c>
      <c r="E53" s="80">
        <f>ROUND('[1]сш 47 проект фхд 2017'!E53*0.9478,-2)</f>
        <v>0</v>
      </c>
      <c r="F53" s="80">
        <f>ROUND('[1]сш 47 проект фхд 2017'!F53*0.9478,-2)</f>
        <v>0</v>
      </c>
      <c r="G53" s="80">
        <f>ROUND('[1]сш 47 проект фхд 2017'!G53*0.9478,-2)</f>
        <v>0</v>
      </c>
    </row>
    <row r="54" spans="1:8" s="28" customFormat="1" ht="81" x14ac:dyDescent="0.25">
      <c r="A54" s="41" t="s">
        <v>50</v>
      </c>
      <c r="B54" s="38"/>
      <c r="C54" s="38"/>
      <c r="D54" s="79">
        <f t="shared" si="0"/>
        <v>4121300</v>
      </c>
      <c r="E54" s="80">
        <f>ROUND('[1]сш 47 проект фхд 2017'!E54*0.9478,-2)</f>
        <v>4121300</v>
      </c>
      <c r="F54" s="80">
        <f>ROUND('[1]сш 47 проект фхд 2017'!F54*0.9478,-2)</f>
        <v>0</v>
      </c>
      <c r="G54" s="80">
        <f>ROUND('[1]сш 47 проект фхд 2017'!G54*0.9478,-2)</f>
        <v>0</v>
      </c>
    </row>
    <row r="55" spans="1:8" s="28" customFormat="1" x14ac:dyDescent="0.25">
      <c r="A55" s="23" t="s">
        <v>51</v>
      </c>
      <c r="B55" s="23"/>
      <c r="C55" s="23"/>
      <c r="D55" s="79">
        <f t="shared" si="0"/>
        <v>4121300</v>
      </c>
      <c r="E55" s="80">
        <f>ROUND('[1]сш 47 проект фхд 2017'!E55*0.9478,-2)</f>
        <v>4121300</v>
      </c>
      <c r="F55" s="80">
        <f>ROUND('[1]сш 47 проект фхд 2017'!F55*0.9478,-2)</f>
        <v>0</v>
      </c>
      <c r="G55" s="80">
        <f>ROUND('[1]сш 47 проект фхд 2017'!G55*0.9478,-2)</f>
        <v>0</v>
      </c>
    </row>
    <row r="56" spans="1:8" s="28" customFormat="1" x14ac:dyDescent="0.25">
      <c r="A56" s="23" t="s">
        <v>12</v>
      </c>
      <c r="B56" s="23"/>
      <c r="C56" s="23"/>
      <c r="D56" s="79">
        <f t="shared" si="0"/>
        <v>0</v>
      </c>
      <c r="E56" s="80">
        <f>ROUND('[1]сш 47 проект фхд 2017'!E56*0.9478,-2)</f>
        <v>0</v>
      </c>
      <c r="F56" s="80">
        <f>ROUND('[1]сш 47 проект фхд 2017'!F56*0.9478,-2)</f>
        <v>0</v>
      </c>
      <c r="G56" s="80">
        <f>ROUND('[1]сш 47 проект фхд 2017'!G56*0.9478,-2)</f>
        <v>0</v>
      </c>
    </row>
    <row r="57" spans="1:8" s="28" customFormat="1" ht="27" customHeight="1" x14ac:dyDescent="0.25">
      <c r="A57" s="38" t="s">
        <v>52</v>
      </c>
      <c r="B57" s="38">
        <v>210</v>
      </c>
      <c r="C57" s="38" t="s">
        <v>53</v>
      </c>
      <c r="D57" s="79">
        <f t="shared" si="0"/>
        <v>101000</v>
      </c>
      <c r="E57" s="80">
        <f>ROUND('[1]сш 47 проект фхд 2017'!E57*0.9478,-2)</f>
        <v>101000</v>
      </c>
      <c r="F57" s="80">
        <f>ROUND('[1]сш 47 проект фхд 2017'!F57*0.9478,-2)</f>
        <v>0</v>
      </c>
      <c r="G57" s="80">
        <f>ROUND('[1]сш 47 проект фхд 2017'!G57*0.9478,-2)</f>
        <v>0</v>
      </c>
    </row>
    <row r="58" spans="1:8" s="28" customFormat="1" x14ac:dyDescent="0.25">
      <c r="A58" s="44" t="s">
        <v>15</v>
      </c>
      <c r="B58" s="44"/>
      <c r="C58" s="45"/>
      <c r="D58" s="79">
        <f t="shared" si="0"/>
        <v>0</v>
      </c>
      <c r="E58" s="80">
        <f>ROUND('[1]сш 47 проект фхд 2017'!E58*0.9478,-2)</f>
        <v>0</v>
      </c>
      <c r="F58" s="80">
        <f>ROUND('[1]сш 47 проект фхд 2017'!F58*0.9478,-2)</f>
        <v>0</v>
      </c>
      <c r="G58" s="80">
        <f>ROUND('[1]сш 47 проект фхд 2017'!G58*0.9478,-2)</f>
        <v>0</v>
      </c>
    </row>
    <row r="59" spans="1:8" s="28" customFormat="1" x14ac:dyDescent="0.25">
      <c r="A59" s="44" t="s">
        <v>54</v>
      </c>
      <c r="B59" s="44"/>
      <c r="C59" s="45"/>
      <c r="D59" s="79">
        <f t="shared" si="0"/>
        <v>77600</v>
      </c>
      <c r="E59" s="80">
        <f>ROUND('[1]сш 47 проект фхд 2017'!E59*0.9478,-2)</f>
        <v>77600</v>
      </c>
      <c r="F59" s="80">
        <f>ROUND('[1]сш 47 проект фхд 2017'!F59*0.9478,-2)</f>
        <v>0</v>
      </c>
      <c r="G59" s="80">
        <f>ROUND('[1]сш 47 проект фхд 2017'!G59*0.9478,-2)</f>
        <v>0</v>
      </c>
    </row>
    <row r="60" spans="1:8" s="28" customFormat="1" x14ac:dyDescent="0.25">
      <c r="A60" s="44" t="s">
        <v>55</v>
      </c>
      <c r="B60" s="44"/>
      <c r="C60" s="45"/>
      <c r="D60" s="79">
        <f t="shared" si="0"/>
        <v>0</v>
      </c>
      <c r="E60" s="80">
        <f>ROUND('[1]сш 47 проект фхд 2017'!E60*0.9478,-2)</f>
        <v>0</v>
      </c>
      <c r="F60" s="80">
        <f>ROUND('[1]сш 47 проект фхд 2017'!F60*0.9478,-2)</f>
        <v>0</v>
      </c>
      <c r="G60" s="80">
        <f>ROUND('[1]сш 47 проект фхд 2017'!G60*0.9478,-2)</f>
        <v>0</v>
      </c>
    </row>
    <row r="61" spans="1:8" s="28" customFormat="1" x14ac:dyDescent="0.25">
      <c r="A61" s="44" t="s">
        <v>56</v>
      </c>
      <c r="B61" s="44"/>
      <c r="C61" s="45"/>
      <c r="D61" s="79">
        <f t="shared" si="0"/>
        <v>23400</v>
      </c>
      <c r="E61" s="80">
        <f>ROUND('[1]сш 47 проект фхд 2017'!E61*0.9478,-2)</f>
        <v>23400</v>
      </c>
      <c r="F61" s="80">
        <f>ROUND('[1]сш 47 проект фхд 2017'!F61*0.9478,-2)</f>
        <v>0</v>
      </c>
      <c r="G61" s="80">
        <f>ROUND('[1]сш 47 проект фхд 2017'!G61*0.9478,-2)</f>
        <v>0</v>
      </c>
    </row>
    <row r="62" spans="1:8" s="28" customFormat="1" ht="21.75" customHeight="1" x14ac:dyDescent="0.25">
      <c r="A62" s="23" t="s">
        <v>57</v>
      </c>
      <c r="B62" s="38">
        <v>250</v>
      </c>
      <c r="C62" s="38" t="s">
        <v>58</v>
      </c>
      <c r="D62" s="79">
        <f t="shared" si="0"/>
        <v>924200</v>
      </c>
      <c r="E62" s="80">
        <f>ROUND('[1]сш 47 проект фхд 2017'!E62*0.9478,-2)</f>
        <v>924200</v>
      </c>
      <c r="F62" s="80">
        <f>ROUND('[1]сш 47 проект фхд 2017'!F62*0.9478,-2)</f>
        <v>0</v>
      </c>
      <c r="G62" s="80">
        <f>ROUND('[1]сш 47 проект фхд 2017'!G62*0.9478,-2)</f>
        <v>0</v>
      </c>
    </row>
    <row r="63" spans="1:8" s="28" customFormat="1" ht="21.75" customHeight="1" x14ac:dyDescent="0.25">
      <c r="A63" s="44" t="s">
        <v>59</v>
      </c>
      <c r="B63" s="38"/>
      <c r="C63" s="38"/>
      <c r="D63" s="79">
        <f t="shared" si="0"/>
        <v>914200</v>
      </c>
      <c r="E63" s="80">
        <f>ROUND('[1]сш 47 проект фхд 2017'!E63*0.9478,-2)</f>
        <v>914200</v>
      </c>
      <c r="F63" s="80">
        <f>ROUND('[1]сш 47 проект фхд 2017'!F63*0.9478,-2)</f>
        <v>0</v>
      </c>
      <c r="G63" s="80">
        <f>ROUND('[1]сш 47 проект фхд 2017'!G63*0.9478,-2)</f>
        <v>0</v>
      </c>
    </row>
    <row r="64" spans="1:8" s="28" customFormat="1" ht="21.75" customHeight="1" x14ac:dyDescent="0.25">
      <c r="A64" s="44" t="s">
        <v>60</v>
      </c>
      <c r="B64" s="38"/>
      <c r="C64" s="38"/>
      <c r="D64" s="79">
        <f t="shared" si="0"/>
        <v>10000</v>
      </c>
      <c r="E64" s="80">
        <f>ROUND('[1]сш 47 проект фхд 2017'!E64*0.9478,-2)</f>
        <v>10000</v>
      </c>
      <c r="F64" s="80">
        <f>ROUND('[1]сш 47 проект фхд 2017'!F64*0.9478,-2)</f>
        <v>0</v>
      </c>
      <c r="G64" s="80">
        <f>ROUND('[1]сш 47 проект фхд 2017'!G64*0.9478,-2)</f>
        <v>0</v>
      </c>
    </row>
    <row r="65" spans="1:7" s="28" customFormat="1" ht="21.75" customHeight="1" x14ac:dyDescent="0.25">
      <c r="A65" s="44" t="s">
        <v>61</v>
      </c>
      <c r="B65" s="38"/>
      <c r="C65" s="38"/>
      <c r="D65" s="79">
        <f t="shared" si="0"/>
        <v>0</v>
      </c>
      <c r="E65" s="80">
        <f>ROUND('[1]сш 47 проект фхд 2017'!E65*0.9478,-2)</f>
        <v>0</v>
      </c>
      <c r="F65" s="80">
        <f>ROUND('[1]сш 47 проект фхд 2017'!F65*0.9478,-2)</f>
        <v>0</v>
      </c>
      <c r="G65" s="80">
        <f>ROUND('[1]сш 47 проект фхд 2017'!G65*0.9478,-2)</f>
        <v>0</v>
      </c>
    </row>
    <row r="66" spans="1:7" s="28" customFormat="1" ht="21.75" customHeight="1" x14ac:dyDescent="0.25">
      <c r="A66" s="23" t="s">
        <v>62</v>
      </c>
      <c r="B66" s="38">
        <v>260</v>
      </c>
      <c r="C66" s="38" t="s">
        <v>58</v>
      </c>
      <c r="D66" s="79">
        <f t="shared" si="0"/>
        <v>3096100</v>
      </c>
      <c r="E66" s="80">
        <f>ROUND('[1]сш 47 проект фхд 2017'!E66*0.9478,-2)</f>
        <v>3096100</v>
      </c>
      <c r="F66" s="80">
        <f>ROUND('[1]сш 47 проект фхд 2017'!F66*0.9478,-2)</f>
        <v>0</v>
      </c>
      <c r="G66" s="80">
        <f>ROUND('[1]сш 47 проект фхд 2017'!G66*0.9478,-2)</f>
        <v>0</v>
      </c>
    </row>
    <row r="67" spans="1:7" s="28" customFormat="1" ht="21.75" customHeight="1" x14ac:dyDescent="0.25">
      <c r="A67" s="23" t="s">
        <v>15</v>
      </c>
      <c r="B67" s="38"/>
      <c r="C67" s="38"/>
      <c r="D67" s="79">
        <f t="shared" si="0"/>
        <v>0</v>
      </c>
      <c r="E67" s="80">
        <f>ROUND('[1]сш 47 проект фхд 2017'!E67*0.9478,-2)</f>
        <v>0</v>
      </c>
      <c r="F67" s="80">
        <f>ROUND('[1]сш 47 проект фхд 2017'!F67*0.9478,-2)</f>
        <v>0</v>
      </c>
      <c r="G67" s="80">
        <f>ROUND('[1]сш 47 проект фхд 2017'!G67*0.9478,-2)</f>
        <v>0</v>
      </c>
    </row>
    <row r="68" spans="1:7" s="28" customFormat="1" ht="21.75" customHeight="1" x14ac:dyDescent="0.25">
      <c r="A68" s="23" t="s">
        <v>63</v>
      </c>
      <c r="B68" s="38">
        <v>261</v>
      </c>
      <c r="C68" s="38" t="s">
        <v>64</v>
      </c>
      <c r="D68" s="79">
        <f t="shared" si="0"/>
        <v>2661400</v>
      </c>
      <c r="E68" s="80">
        <f>ROUND('[1]сш 47 проект фхд 2017'!E68*0.9478,-2)</f>
        <v>2661400</v>
      </c>
      <c r="F68" s="80">
        <f>ROUND('[1]сш 47 проект фхд 2017'!F68*0.9478,-2)</f>
        <v>0</v>
      </c>
      <c r="G68" s="80">
        <f>ROUND('[1]сш 47 проект фхд 2017'!G68*0.9478,-2)</f>
        <v>0</v>
      </c>
    </row>
    <row r="69" spans="1:7" s="28" customFormat="1" ht="21.75" customHeight="1" x14ac:dyDescent="0.25">
      <c r="A69" s="44" t="s">
        <v>12</v>
      </c>
      <c r="B69" s="38"/>
      <c r="C69" s="38"/>
      <c r="D69" s="79">
        <f t="shared" si="0"/>
        <v>0</v>
      </c>
      <c r="E69" s="80">
        <f>ROUND('[1]сш 47 проект фхд 2017'!E69*0.9478,-2)</f>
        <v>0</v>
      </c>
      <c r="F69" s="80">
        <f>ROUND('[1]сш 47 проект фхд 2017'!F69*0.9478,-2)</f>
        <v>0</v>
      </c>
      <c r="G69" s="80">
        <f>ROUND('[1]сш 47 проект фхд 2017'!G69*0.9478,-2)</f>
        <v>0</v>
      </c>
    </row>
    <row r="70" spans="1:7" s="28" customFormat="1" ht="21.75" customHeight="1" x14ac:dyDescent="0.25">
      <c r="A70" s="44" t="s">
        <v>65</v>
      </c>
      <c r="B70" s="38"/>
      <c r="C70" s="38"/>
      <c r="D70" s="79">
        <f t="shared" si="0"/>
        <v>1627400</v>
      </c>
      <c r="E70" s="80">
        <f>ROUND('[1]сш 47 проект фхд 2017'!E70*0.9478,-2)</f>
        <v>1627400</v>
      </c>
      <c r="F70" s="80">
        <f>ROUND('[1]сш 47 проект фхд 2017'!F70*0.9478,-2)</f>
        <v>0</v>
      </c>
      <c r="G70" s="80">
        <f>ROUND('[1]сш 47 проект фхд 2017'!G70*0.9478,-2)</f>
        <v>0</v>
      </c>
    </row>
    <row r="71" spans="1:7" s="28" customFormat="1" ht="21.75" customHeight="1" x14ac:dyDescent="0.25">
      <c r="A71" s="44" t="s">
        <v>66</v>
      </c>
      <c r="B71" s="38"/>
      <c r="C71" s="38"/>
      <c r="D71" s="79">
        <f t="shared" si="0"/>
        <v>921300</v>
      </c>
      <c r="E71" s="80">
        <f>ROUND('[1]сш 47 проект фхд 2017'!E71*0.9478,-2)</f>
        <v>921300</v>
      </c>
      <c r="F71" s="80">
        <f>ROUND('[1]сш 47 проект фхд 2017'!F71*0.9478,-2)</f>
        <v>0</v>
      </c>
      <c r="G71" s="80">
        <f>ROUND('[1]сш 47 проект фхд 2017'!G71*0.9478,-2)</f>
        <v>0</v>
      </c>
    </row>
    <row r="72" spans="1:7" s="28" customFormat="1" ht="21.75" customHeight="1" x14ac:dyDescent="0.25">
      <c r="A72" s="44" t="s">
        <v>67</v>
      </c>
      <c r="B72" s="38"/>
      <c r="C72" s="38"/>
      <c r="D72" s="79">
        <f t="shared" si="0"/>
        <v>112800</v>
      </c>
      <c r="E72" s="80">
        <f>ROUND('[1]сш 47 проект фхд 2017'!E72*0.9478,-2)</f>
        <v>112800</v>
      </c>
      <c r="F72" s="80">
        <f>ROUND('[1]сш 47 проект фхд 2017'!F72*0.9478,-2)</f>
        <v>0</v>
      </c>
      <c r="G72" s="80">
        <f>ROUND('[1]сш 47 проект фхд 2017'!G72*0.9478,-2)</f>
        <v>0</v>
      </c>
    </row>
    <row r="73" spans="1:7" s="28" customFormat="1" ht="21.75" customHeight="1" x14ac:dyDescent="0.25">
      <c r="A73" s="23" t="s">
        <v>68</v>
      </c>
      <c r="B73" s="38">
        <v>262</v>
      </c>
      <c r="C73" s="38" t="s">
        <v>58</v>
      </c>
      <c r="D73" s="79">
        <f t="shared" si="0"/>
        <v>317300</v>
      </c>
      <c r="E73" s="80">
        <f>ROUND('[1]сш 47 проект фхд 2017'!E73*0.9478,-2)</f>
        <v>317300</v>
      </c>
      <c r="F73" s="80">
        <f>ROUND('[1]сш 47 проект фхд 2017'!F73*0.9478,-2)</f>
        <v>0</v>
      </c>
      <c r="G73" s="80">
        <f>ROUND('[1]сш 47 проект фхд 2017'!G73*0.9478,-2)</f>
        <v>0</v>
      </c>
    </row>
    <row r="74" spans="1:7" s="28" customFormat="1" ht="21.75" customHeight="1" x14ac:dyDescent="0.25">
      <c r="A74" s="44" t="s">
        <v>15</v>
      </c>
      <c r="B74" s="38"/>
      <c r="C74" s="38"/>
      <c r="D74" s="79">
        <f t="shared" ref="D74:D137" si="1">E74+F74+G74</f>
        <v>0</v>
      </c>
      <c r="E74" s="80">
        <f>ROUND('[1]сш 47 проект фхд 2017'!E74*0.9478,-2)</f>
        <v>0</v>
      </c>
      <c r="F74" s="80">
        <f>ROUND('[1]сш 47 проект фхд 2017'!F74*0.9478,-2)</f>
        <v>0</v>
      </c>
      <c r="G74" s="80">
        <f>ROUND('[1]сш 47 проект фхд 2017'!G74*0.9478,-2)</f>
        <v>0</v>
      </c>
    </row>
    <row r="75" spans="1:7" s="28" customFormat="1" ht="21.75" customHeight="1" x14ac:dyDescent="0.25">
      <c r="A75" s="44" t="s">
        <v>69</v>
      </c>
      <c r="B75" s="38"/>
      <c r="C75" s="38"/>
      <c r="D75" s="79">
        <f t="shared" si="1"/>
        <v>77200</v>
      </c>
      <c r="E75" s="80">
        <f>ROUND('[1]сш 47 проект фхд 2017'!E75*0.9478,-2)</f>
        <v>77200</v>
      </c>
      <c r="F75" s="80">
        <f>ROUND('[1]сш 47 проект фхд 2017'!F75*0.9478,-2)</f>
        <v>0</v>
      </c>
      <c r="G75" s="80">
        <f>ROUND('[1]сш 47 проект фхд 2017'!G75*0.9478,-2)</f>
        <v>0</v>
      </c>
    </row>
    <row r="76" spans="1:7" s="28" customFormat="1" ht="21.75" customHeight="1" x14ac:dyDescent="0.25">
      <c r="A76" s="44" t="s">
        <v>70</v>
      </c>
      <c r="B76" s="38"/>
      <c r="C76" s="38"/>
      <c r="D76" s="79">
        <f t="shared" si="1"/>
        <v>78900</v>
      </c>
      <c r="E76" s="80">
        <f>ROUND('[1]сш 47 проект фхд 2017'!E76*0.9478,-2)</f>
        <v>78900</v>
      </c>
      <c r="F76" s="80">
        <f>ROUND('[1]сш 47 проект фхд 2017'!F76*0.9478,-2)</f>
        <v>0</v>
      </c>
      <c r="G76" s="80">
        <f>ROUND('[1]сш 47 проект фхд 2017'!G76*0.9478,-2)</f>
        <v>0</v>
      </c>
    </row>
    <row r="77" spans="1:7" s="28" customFormat="1" ht="21.75" customHeight="1" x14ac:dyDescent="0.25">
      <c r="A77" s="44" t="s">
        <v>71</v>
      </c>
      <c r="B77" s="38"/>
      <c r="C77" s="38"/>
      <c r="D77" s="79">
        <f t="shared" si="1"/>
        <v>0</v>
      </c>
      <c r="E77" s="80">
        <f>ROUND('[1]сш 47 проект фхд 2017'!E77*0.9478,-2)</f>
        <v>0</v>
      </c>
      <c r="F77" s="80">
        <f>ROUND('[1]сш 47 проект фхд 2017'!F77*0.9478,-2)</f>
        <v>0</v>
      </c>
      <c r="G77" s="80">
        <f>ROUND('[1]сш 47 проект фхд 2017'!G77*0.9478,-2)</f>
        <v>0</v>
      </c>
    </row>
    <row r="78" spans="1:7" s="28" customFormat="1" ht="21.75" customHeight="1" x14ac:dyDescent="0.25">
      <c r="A78" s="44" t="s">
        <v>72</v>
      </c>
      <c r="B78" s="38"/>
      <c r="C78" s="38"/>
      <c r="D78" s="79">
        <f t="shared" si="1"/>
        <v>3500</v>
      </c>
      <c r="E78" s="80">
        <f>ROUND('[1]сш 47 проект фхд 2017'!E78*0.9478,-2)</f>
        <v>3500</v>
      </c>
      <c r="F78" s="80">
        <f>ROUND('[1]сш 47 проект фхд 2017'!F78*0.9478,-2)</f>
        <v>0</v>
      </c>
      <c r="G78" s="80">
        <f>ROUND('[1]сш 47 проект фхд 2017'!G78*0.9478,-2)</f>
        <v>0</v>
      </c>
    </row>
    <row r="79" spans="1:7" s="28" customFormat="1" ht="21.75" customHeight="1" x14ac:dyDescent="0.25">
      <c r="A79" s="44" t="s">
        <v>73</v>
      </c>
      <c r="B79" s="38"/>
      <c r="C79" s="38"/>
      <c r="D79" s="79">
        <f t="shared" si="1"/>
        <v>0</v>
      </c>
      <c r="E79" s="80">
        <f>ROUND('[1]сш 47 проект фхд 2017'!E79*0.9478,-2)</f>
        <v>0</v>
      </c>
      <c r="F79" s="80">
        <f>ROUND('[1]сш 47 проект фхд 2017'!F79*0.9478,-2)</f>
        <v>0</v>
      </c>
      <c r="G79" s="80">
        <f>ROUND('[1]сш 47 проект фхд 2017'!G79*0.9478,-2)</f>
        <v>0</v>
      </c>
    </row>
    <row r="80" spans="1:7" s="28" customFormat="1" ht="21.75" customHeight="1" x14ac:dyDescent="0.25">
      <c r="A80" s="44" t="s">
        <v>74</v>
      </c>
      <c r="B80" s="38"/>
      <c r="C80" s="38"/>
      <c r="D80" s="79">
        <f t="shared" si="1"/>
        <v>19000</v>
      </c>
      <c r="E80" s="80">
        <f>ROUND('[1]сш 47 проект фхд 2017'!E80*0.9478,-2)</f>
        <v>19000</v>
      </c>
      <c r="F80" s="80">
        <f>ROUND('[1]сш 47 проект фхд 2017'!F80*0.9478,-2)</f>
        <v>0</v>
      </c>
      <c r="G80" s="80">
        <f>ROUND('[1]сш 47 проект фхд 2017'!G80*0.9478,-2)</f>
        <v>0</v>
      </c>
    </row>
    <row r="81" spans="1:7" s="28" customFormat="1" ht="21.75" customHeight="1" x14ac:dyDescent="0.25">
      <c r="A81" s="44" t="s">
        <v>75</v>
      </c>
      <c r="B81" s="38"/>
      <c r="C81" s="38"/>
      <c r="D81" s="79">
        <f t="shared" si="1"/>
        <v>5400</v>
      </c>
      <c r="E81" s="80">
        <f>ROUND('[1]сш 47 проект фхд 2017'!E81*0.9478,-2)</f>
        <v>5400</v>
      </c>
      <c r="F81" s="80">
        <f>ROUND('[1]сш 47 проект фхд 2017'!F81*0.9478,-2)</f>
        <v>0</v>
      </c>
      <c r="G81" s="80">
        <f>ROUND('[1]сш 47 проект фхд 2017'!G81*0.9478,-2)</f>
        <v>0</v>
      </c>
    </row>
    <row r="82" spans="1:7" s="28" customFormat="1" ht="21.75" customHeight="1" x14ac:dyDescent="0.25">
      <c r="A82" s="44" t="s">
        <v>76</v>
      </c>
      <c r="B82" s="38"/>
      <c r="C82" s="38"/>
      <c r="D82" s="79">
        <f t="shared" si="1"/>
        <v>84400</v>
      </c>
      <c r="E82" s="80">
        <f>ROUND('[1]сш 47 проект фхд 2017'!E82*0.9478,-2)</f>
        <v>84400</v>
      </c>
      <c r="F82" s="80">
        <f>ROUND('[1]сш 47 проект фхд 2017'!F82*0.9478,-2)</f>
        <v>0</v>
      </c>
      <c r="G82" s="80">
        <f>ROUND('[1]сш 47 проект фхд 2017'!G82*0.9478,-2)</f>
        <v>0</v>
      </c>
    </row>
    <row r="83" spans="1:7" s="28" customFormat="1" ht="21.75" customHeight="1" x14ac:dyDescent="0.25">
      <c r="A83" s="44" t="s">
        <v>77</v>
      </c>
      <c r="B83" s="38"/>
      <c r="C83" s="38"/>
      <c r="D83" s="79">
        <f t="shared" si="1"/>
        <v>8000</v>
      </c>
      <c r="E83" s="80">
        <f>ROUND('[1]сш 47 проект фхд 2017'!E83*0.9478,-2)</f>
        <v>8000</v>
      </c>
      <c r="F83" s="80">
        <f>ROUND('[1]сш 47 проект фхд 2017'!F83*0.9478,-2)</f>
        <v>0</v>
      </c>
      <c r="G83" s="80">
        <f>ROUND('[1]сш 47 проект фхд 2017'!G83*0.9478,-2)</f>
        <v>0</v>
      </c>
    </row>
    <row r="84" spans="1:7" s="28" customFormat="1" ht="21.75" customHeight="1" x14ac:dyDescent="0.25">
      <c r="A84" s="44" t="s">
        <v>78</v>
      </c>
      <c r="B84" s="38"/>
      <c r="C84" s="38"/>
      <c r="D84" s="79">
        <f t="shared" si="1"/>
        <v>9600</v>
      </c>
      <c r="E84" s="80">
        <f>ROUND('[1]сш 47 проект фхд 2017'!E84*0.9478,-2)</f>
        <v>9600</v>
      </c>
      <c r="F84" s="80">
        <f>ROUND('[1]сш 47 проект фхд 2017'!F84*0.9478,-2)</f>
        <v>0</v>
      </c>
      <c r="G84" s="80">
        <f>ROUND('[1]сш 47 проект фхд 2017'!G84*0.9478,-2)</f>
        <v>0</v>
      </c>
    </row>
    <row r="85" spans="1:7" s="28" customFormat="1" ht="21.75" customHeight="1" x14ac:dyDescent="0.25">
      <c r="A85" s="44" t="s">
        <v>79</v>
      </c>
      <c r="B85" s="38"/>
      <c r="C85" s="38"/>
      <c r="D85" s="79">
        <f t="shared" si="1"/>
        <v>9600</v>
      </c>
      <c r="E85" s="80">
        <f>ROUND('[1]сш 47 проект фхд 2017'!E85*0.9478,-2)</f>
        <v>9600</v>
      </c>
      <c r="F85" s="80">
        <f>ROUND('[1]сш 47 проект фхд 2017'!F85*0.9478,-2)</f>
        <v>0</v>
      </c>
      <c r="G85" s="80">
        <f>ROUND('[1]сш 47 проект фхд 2017'!G85*0.9478,-2)</f>
        <v>0</v>
      </c>
    </row>
    <row r="86" spans="1:7" s="28" customFormat="1" ht="31.5" customHeight="1" x14ac:dyDescent="0.25">
      <c r="A86" s="44" t="s">
        <v>80</v>
      </c>
      <c r="B86" s="38"/>
      <c r="C86" s="38"/>
      <c r="D86" s="79">
        <f t="shared" si="1"/>
        <v>17100</v>
      </c>
      <c r="E86" s="80">
        <f>ROUND('[1]сш 47 проект фхд 2017'!E86*0.9478,-2)</f>
        <v>17100</v>
      </c>
      <c r="F86" s="80">
        <f>ROUND('[1]сш 47 проект фхд 2017'!F86*0.9478,-2)</f>
        <v>0</v>
      </c>
      <c r="G86" s="80">
        <f>ROUND('[1]сш 47 проект фхд 2017'!G86*0.9478,-2)</f>
        <v>0</v>
      </c>
    </row>
    <row r="87" spans="1:7" s="28" customFormat="1" ht="21.75" customHeight="1" x14ac:dyDescent="0.25">
      <c r="A87" s="44" t="s">
        <v>81</v>
      </c>
      <c r="B87" s="38"/>
      <c r="C87" s="38"/>
      <c r="D87" s="79">
        <f t="shared" si="1"/>
        <v>4800</v>
      </c>
      <c r="E87" s="80">
        <f>ROUND('[1]сш 47 проект фхд 2017'!E87*0.9478,-2)</f>
        <v>4800</v>
      </c>
      <c r="F87" s="80">
        <f>ROUND('[1]сш 47 проект фхд 2017'!F87*0.9478,-2)</f>
        <v>0</v>
      </c>
      <c r="G87" s="80">
        <f>ROUND('[1]сш 47 проект фхд 2017'!G87*0.9478,-2)</f>
        <v>0</v>
      </c>
    </row>
    <row r="88" spans="1:7" s="28" customFormat="1" ht="21.75" customHeight="1" x14ac:dyDescent="0.25">
      <c r="A88" s="44"/>
      <c r="B88" s="38"/>
      <c r="C88" s="38"/>
      <c r="D88" s="79">
        <f t="shared" si="1"/>
        <v>0</v>
      </c>
      <c r="E88" s="80">
        <f>ROUND('[1]сш 47 проект фхд 2017'!E88*0.9478,-2)</f>
        <v>0</v>
      </c>
      <c r="F88" s="80">
        <f>ROUND('[1]сш 47 проект фхд 2017'!F88*0.9478,-2)</f>
        <v>0</v>
      </c>
      <c r="G88" s="80">
        <f>ROUND('[1]сш 47 проект фхд 2017'!G88*0.9478,-2)</f>
        <v>0</v>
      </c>
    </row>
    <row r="89" spans="1:7" s="28" customFormat="1" ht="21.75" customHeight="1" x14ac:dyDescent="0.25">
      <c r="A89" s="23" t="s">
        <v>82</v>
      </c>
      <c r="B89" s="38">
        <v>263</v>
      </c>
      <c r="C89" s="38" t="s">
        <v>58</v>
      </c>
      <c r="D89" s="79">
        <f t="shared" si="1"/>
        <v>98700</v>
      </c>
      <c r="E89" s="80">
        <f>ROUND('[1]сш 47 проект фхд 2017'!E89*0.9478,-2)</f>
        <v>98700</v>
      </c>
      <c r="F89" s="80">
        <f>ROUND('[1]сш 47 проект фхд 2017'!F89*0.9478,-2)</f>
        <v>0</v>
      </c>
      <c r="G89" s="80">
        <f>ROUND('[1]сш 47 проект фхд 2017'!G89*0.9478,-2)</f>
        <v>0</v>
      </c>
    </row>
    <row r="90" spans="1:7" s="28" customFormat="1" ht="21.75" customHeight="1" x14ac:dyDescent="0.25">
      <c r="A90" s="23" t="s">
        <v>15</v>
      </c>
      <c r="B90" s="38"/>
      <c r="C90" s="38"/>
      <c r="D90" s="79">
        <f t="shared" si="1"/>
        <v>0</v>
      </c>
      <c r="E90" s="80">
        <f>ROUND('[1]сш 47 проект фхд 2017'!E90*0.9478,-2)</f>
        <v>0</v>
      </c>
      <c r="F90" s="80">
        <f>ROUND('[1]сш 47 проект фхд 2017'!F90*0.9478,-2)</f>
        <v>0</v>
      </c>
      <c r="G90" s="80">
        <f>ROUND('[1]сш 47 проект фхд 2017'!G90*0.9478,-2)</f>
        <v>0</v>
      </c>
    </row>
    <row r="91" spans="1:7" s="28" customFormat="1" ht="21.75" customHeight="1" x14ac:dyDescent="0.25">
      <c r="A91" s="44" t="s">
        <v>83</v>
      </c>
      <c r="B91" s="38"/>
      <c r="C91" s="38"/>
      <c r="D91" s="79">
        <f t="shared" si="1"/>
        <v>0</v>
      </c>
      <c r="E91" s="80">
        <f>ROUND('[1]сш 47 проект фхд 2017'!E91*0.9478,-2)</f>
        <v>0</v>
      </c>
      <c r="F91" s="80">
        <f>ROUND('[1]сш 47 проект фхд 2017'!F91*0.9478,-2)</f>
        <v>0</v>
      </c>
      <c r="G91" s="80">
        <f>ROUND('[1]сш 47 проект фхд 2017'!G91*0.9478,-2)</f>
        <v>0</v>
      </c>
    </row>
    <row r="92" spans="1:7" s="28" customFormat="1" ht="21.75" customHeight="1" x14ac:dyDescent="0.25">
      <c r="A92" s="44" t="s">
        <v>84</v>
      </c>
      <c r="B92" s="38"/>
      <c r="C92" s="38"/>
      <c r="D92" s="79">
        <f t="shared" si="1"/>
        <v>23900</v>
      </c>
      <c r="E92" s="80">
        <f>ROUND('[1]сш 47 проект фхд 2017'!E92*0.9478,-2)</f>
        <v>23900</v>
      </c>
      <c r="F92" s="80">
        <f>ROUND('[1]сш 47 проект фхд 2017'!F92*0.9478,-2)</f>
        <v>0</v>
      </c>
      <c r="G92" s="80">
        <f>ROUND('[1]сш 47 проект фхд 2017'!G92*0.9478,-2)</f>
        <v>0</v>
      </c>
    </row>
    <row r="93" spans="1:7" s="28" customFormat="1" ht="21.75" customHeight="1" x14ac:dyDescent="0.25">
      <c r="A93" s="44" t="s">
        <v>85</v>
      </c>
      <c r="B93" s="38"/>
      <c r="C93" s="38"/>
      <c r="D93" s="79">
        <f t="shared" si="1"/>
        <v>58500</v>
      </c>
      <c r="E93" s="80">
        <f>ROUND('[1]сш 47 проект фхд 2017'!E93*0.9478,-2)</f>
        <v>58500</v>
      </c>
      <c r="F93" s="80">
        <f>ROUND('[1]сш 47 проект фхд 2017'!F93*0.9478,-2)</f>
        <v>0</v>
      </c>
      <c r="G93" s="80">
        <f>ROUND('[1]сш 47 проект фхд 2017'!G93*0.9478,-2)</f>
        <v>0</v>
      </c>
    </row>
    <row r="94" spans="1:7" s="28" customFormat="1" ht="21.75" customHeight="1" x14ac:dyDescent="0.25">
      <c r="A94" s="44" t="s">
        <v>86</v>
      </c>
      <c r="B94" s="38"/>
      <c r="C94" s="38"/>
      <c r="D94" s="79">
        <f t="shared" si="1"/>
        <v>0</v>
      </c>
      <c r="E94" s="80">
        <f>ROUND('[1]сш 47 проект фхд 2017'!E94*0.9478,-2)</f>
        <v>0</v>
      </c>
      <c r="F94" s="80">
        <f>ROUND('[1]сш 47 проект фхд 2017'!F94*0.9478,-2)</f>
        <v>0</v>
      </c>
      <c r="G94" s="80">
        <f>ROUND('[1]сш 47 проект фхд 2017'!G94*0.9478,-2)</f>
        <v>0</v>
      </c>
    </row>
    <row r="95" spans="1:7" s="28" customFormat="1" ht="21.75" customHeight="1" x14ac:dyDescent="0.25">
      <c r="A95" s="44" t="s">
        <v>87</v>
      </c>
      <c r="B95" s="38"/>
      <c r="C95" s="38"/>
      <c r="D95" s="79">
        <f t="shared" si="1"/>
        <v>16300</v>
      </c>
      <c r="E95" s="80">
        <f>ROUND('[1]сш 47 проект фхд 2017'!E95*0.9478,-2)</f>
        <v>16300</v>
      </c>
      <c r="F95" s="80">
        <f>ROUND('[1]сш 47 проект фхд 2017'!F95*0.9478,-2)</f>
        <v>0</v>
      </c>
      <c r="G95" s="80">
        <f>ROUND('[1]сш 47 проект фхд 2017'!G95*0.9478,-2)</f>
        <v>0</v>
      </c>
    </row>
    <row r="96" spans="1:7" s="28" customFormat="1" ht="21.75" customHeight="1" x14ac:dyDescent="0.25">
      <c r="A96" s="38" t="s">
        <v>88</v>
      </c>
      <c r="B96" s="38">
        <v>264</v>
      </c>
      <c r="C96" s="38" t="s">
        <v>58</v>
      </c>
      <c r="D96" s="79">
        <f t="shared" si="1"/>
        <v>18700</v>
      </c>
      <c r="E96" s="80">
        <f>ROUND('[1]сш 47 проект фхд 2017'!E96*0.9478,-2)</f>
        <v>18700</v>
      </c>
      <c r="F96" s="80">
        <f>ROUND('[1]сш 47 проект фхд 2017'!F96*0.9478,-2)</f>
        <v>0</v>
      </c>
      <c r="G96" s="80">
        <f>ROUND('[1]сш 47 проект фхд 2017'!G96*0.9478,-2)</f>
        <v>0</v>
      </c>
    </row>
    <row r="97" spans="1:7" s="28" customFormat="1" ht="21.75" customHeight="1" x14ac:dyDescent="0.25">
      <c r="A97" s="44" t="s">
        <v>15</v>
      </c>
      <c r="B97" s="38"/>
      <c r="C97" s="38"/>
      <c r="D97" s="79">
        <f t="shared" si="1"/>
        <v>0</v>
      </c>
      <c r="E97" s="80">
        <f>ROUND('[1]сш 47 проект фхд 2017'!E97*0.9478,-2)</f>
        <v>0</v>
      </c>
      <c r="F97" s="80">
        <f>ROUND('[1]сш 47 проект фхд 2017'!F97*0.9478,-2)</f>
        <v>0</v>
      </c>
      <c r="G97" s="80">
        <f>ROUND('[1]сш 47 проект фхд 2017'!G97*0.9478,-2)</f>
        <v>0</v>
      </c>
    </row>
    <row r="98" spans="1:7" s="28" customFormat="1" ht="21.75" customHeight="1" x14ac:dyDescent="0.25">
      <c r="A98" s="44" t="s">
        <v>89</v>
      </c>
      <c r="B98" s="38"/>
      <c r="C98" s="38"/>
      <c r="D98" s="79">
        <f t="shared" si="1"/>
        <v>0</v>
      </c>
      <c r="E98" s="80">
        <f>ROUND('[1]сш 47 проект фхд 2017'!E98*0.9478,-2)</f>
        <v>0</v>
      </c>
      <c r="F98" s="80">
        <f>ROUND('[1]сш 47 проект фхд 2017'!F98*0.9478,-2)</f>
        <v>0</v>
      </c>
      <c r="G98" s="80">
        <f>ROUND('[1]сш 47 проект фхд 2017'!G98*0.9478,-2)</f>
        <v>0</v>
      </c>
    </row>
    <row r="99" spans="1:7" s="28" customFormat="1" ht="21.75" customHeight="1" x14ac:dyDescent="0.25">
      <c r="A99" s="44" t="s">
        <v>90</v>
      </c>
      <c r="B99" s="38"/>
      <c r="C99" s="38"/>
      <c r="D99" s="79">
        <f t="shared" si="1"/>
        <v>18700</v>
      </c>
      <c r="E99" s="80">
        <f>ROUND('[1]сш 47 проект фхд 2017'!E99*0.9478,-2)</f>
        <v>18700</v>
      </c>
      <c r="F99" s="80">
        <f>ROUND('[1]сш 47 проект фхд 2017'!F99*0.9478,-2)</f>
        <v>0</v>
      </c>
      <c r="G99" s="80">
        <f>ROUND('[1]сш 47 проект фхд 2017'!G99*0.9478,-2)</f>
        <v>0</v>
      </c>
    </row>
    <row r="100" spans="1:7" s="28" customFormat="1" ht="21.75" customHeight="1" x14ac:dyDescent="0.25">
      <c r="A100" s="44" t="s">
        <v>12</v>
      </c>
      <c r="B100" s="38"/>
      <c r="C100" s="38"/>
      <c r="D100" s="79">
        <f t="shared" si="1"/>
        <v>0</v>
      </c>
      <c r="E100" s="80">
        <f>ROUND('[1]сш 47 проект фхд 2017'!E100*0.9478,-2)</f>
        <v>0</v>
      </c>
      <c r="F100" s="80">
        <f>ROUND('[1]сш 47 проект фхд 2017'!F100*0.9478,-2)</f>
        <v>0</v>
      </c>
      <c r="G100" s="80">
        <f>ROUND('[1]сш 47 проект фхд 2017'!G100*0.9478,-2)</f>
        <v>0</v>
      </c>
    </row>
    <row r="101" spans="1:7" s="28" customFormat="1" ht="21.75" customHeight="1" x14ac:dyDescent="0.25">
      <c r="A101" s="44" t="s">
        <v>91</v>
      </c>
      <c r="B101" s="38"/>
      <c r="C101" s="38"/>
      <c r="D101" s="79">
        <f t="shared" si="1"/>
        <v>0</v>
      </c>
      <c r="E101" s="80">
        <f>ROUND('[1]сш 47 проект фхд 2017'!E101*0.9478,-2)</f>
        <v>0</v>
      </c>
      <c r="F101" s="80">
        <f>ROUND('[1]сш 47 проект фхд 2017'!F101*0.9478,-2)</f>
        <v>0</v>
      </c>
      <c r="G101" s="80">
        <f>ROUND('[1]сш 47 проект фхд 2017'!G101*0.9478,-2)</f>
        <v>0</v>
      </c>
    </row>
    <row r="102" spans="1:7" s="28" customFormat="1" ht="21.75" customHeight="1" x14ac:dyDescent="0.25">
      <c r="A102" s="44" t="s">
        <v>92</v>
      </c>
      <c r="B102" s="38"/>
      <c r="C102" s="38"/>
      <c r="D102" s="79">
        <f t="shared" si="1"/>
        <v>2000</v>
      </c>
      <c r="E102" s="80">
        <f>ROUND('[1]сш 47 проект фхд 2017'!E102*0.9478,-2)</f>
        <v>2000</v>
      </c>
      <c r="F102" s="80">
        <f>ROUND('[1]сш 47 проект фхд 2017'!F102*0.9478,-2)</f>
        <v>0</v>
      </c>
      <c r="G102" s="80">
        <f>ROUND('[1]сш 47 проект фхд 2017'!G102*0.9478,-2)</f>
        <v>0</v>
      </c>
    </row>
    <row r="103" spans="1:7" s="28" customFormat="1" ht="21.75" customHeight="1" x14ac:dyDescent="0.25">
      <c r="A103" s="44" t="s">
        <v>93</v>
      </c>
      <c r="B103" s="38"/>
      <c r="C103" s="38"/>
      <c r="D103" s="79">
        <f t="shared" si="1"/>
        <v>16700</v>
      </c>
      <c r="E103" s="80">
        <f>ROUND('[1]сш 47 проект фхд 2017'!E103*0.9478,-2)</f>
        <v>16700</v>
      </c>
      <c r="F103" s="80">
        <f>ROUND('[1]сш 47 проект фхд 2017'!F103*0.9478,-2)</f>
        <v>0</v>
      </c>
      <c r="G103" s="80">
        <f>ROUND('[1]сш 47 проект фхд 2017'!G103*0.9478,-2)</f>
        <v>0</v>
      </c>
    </row>
    <row r="104" spans="1:7" s="28" customFormat="1" ht="21.75" customHeight="1" x14ac:dyDescent="0.25">
      <c r="A104" s="44" t="s">
        <v>94</v>
      </c>
      <c r="B104" s="38"/>
      <c r="C104" s="38"/>
      <c r="D104" s="79">
        <f t="shared" si="1"/>
        <v>0</v>
      </c>
      <c r="E104" s="80">
        <f>ROUND('[1]сш 47 проект фхд 2017'!E104*0.9478,-2)</f>
        <v>0</v>
      </c>
      <c r="F104" s="80">
        <f>ROUND('[1]сш 47 проект фхд 2017'!F104*0.9478,-2)</f>
        <v>0</v>
      </c>
      <c r="G104" s="80">
        <f>ROUND('[1]сш 47 проект фхд 2017'!G104*0.9478,-2)</f>
        <v>0</v>
      </c>
    </row>
    <row r="105" spans="1:7" s="28" customFormat="1" ht="54" customHeight="1" x14ac:dyDescent="0.25">
      <c r="A105" s="35" t="s">
        <v>21</v>
      </c>
      <c r="B105" s="38"/>
      <c r="C105" s="38"/>
      <c r="D105" s="79">
        <f t="shared" si="1"/>
        <v>33200</v>
      </c>
      <c r="E105" s="80">
        <f>ROUND('[1]сш 47 проект фхд 2017'!E105*0.9478,-2)</f>
        <v>33200</v>
      </c>
      <c r="F105" s="80">
        <f>ROUND('[1]сш 47 проект фхд 2017'!F105*0.9478,-2)</f>
        <v>0</v>
      </c>
      <c r="G105" s="80">
        <f>ROUND('[1]сш 47 проект фхд 2017'!G105*0.9478,-2)</f>
        <v>0</v>
      </c>
    </row>
    <row r="106" spans="1:7" s="28" customFormat="1" ht="21.75" customHeight="1" x14ac:dyDescent="0.25">
      <c r="A106" s="23" t="s">
        <v>95</v>
      </c>
      <c r="B106" s="38"/>
      <c r="C106" s="38"/>
      <c r="D106" s="79">
        <f t="shared" si="1"/>
        <v>33200</v>
      </c>
      <c r="E106" s="80">
        <f>ROUND('[1]сш 47 проект фхд 2017'!E106*0.9478,-2)</f>
        <v>33200</v>
      </c>
      <c r="F106" s="80">
        <f>ROUND('[1]сш 47 проект фхд 2017'!F106*0.9478,-2)</f>
        <v>0</v>
      </c>
      <c r="G106" s="80">
        <f>ROUND('[1]сш 47 проект фхд 2017'!G106*0.9478,-2)</f>
        <v>0</v>
      </c>
    </row>
    <row r="107" spans="1:7" s="28" customFormat="1" ht="21.75" customHeight="1" x14ac:dyDescent="0.25">
      <c r="A107" s="23"/>
      <c r="B107" s="38"/>
      <c r="C107" s="38"/>
      <c r="D107" s="79">
        <f t="shared" si="1"/>
        <v>0</v>
      </c>
      <c r="E107" s="80">
        <f>ROUND('[1]сш 47 проект фхд 2017'!E107*0.9478,-2)</f>
        <v>0</v>
      </c>
      <c r="F107" s="80">
        <f>ROUND('[1]сш 47 проект фхд 2017'!F107*0.9478,-2)</f>
        <v>0</v>
      </c>
      <c r="G107" s="80">
        <f>ROUND('[1]сш 47 проект фхд 2017'!G107*0.9478,-2)</f>
        <v>0</v>
      </c>
    </row>
    <row r="108" spans="1:7" s="28" customFormat="1" ht="21.75" customHeight="1" x14ac:dyDescent="0.25">
      <c r="A108" s="82" t="s">
        <v>141</v>
      </c>
      <c r="B108" s="83">
        <v>500</v>
      </c>
      <c r="C108" s="83"/>
      <c r="D108" s="79">
        <f t="shared" si="1"/>
        <v>0</v>
      </c>
      <c r="E108" s="80">
        <f>ROUND('[1]сш 47 проект фхд 2017'!E108*0.9478,-2)</f>
        <v>0</v>
      </c>
      <c r="F108" s="80">
        <f>ROUND('[1]сш 47 проект фхд 2017'!F108*0.9478,-2)</f>
        <v>0</v>
      </c>
      <c r="G108" s="80">
        <f>ROUND('[1]сш 47 проект фхд 2017'!G108*0.9478,-2)</f>
        <v>0</v>
      </c>
    </row>
    <row r="109" spans="1:7" s="28" customFormat="1" ht="21.75" customHeight="1" x14ac:dyDescent="0.25">
      <c r="A109" s="82" t="s">
        <v>166</v>
      </c>
      <c r="B109" s="83">
        <v>600</v>
      </c>
      <c r="C109" s="83"/>
      <c r="D109" s="79">
        <f t="shared" si="1"/>
        <v>0</v>
      </c>
      <c r="E109" s="80">
        <f>ROUND('[1]сш 47 проект фхд 2017'!E109*0.9478,-2)</f>
        <v>0</v>
      </c>
      <c r="F109" s="80">
        <f>ROUND('[1]сш 47 проект фхд 2017'!F109*0.9478,-2)</f>
        <v>0</v>
      </c>
      <c r="G109" s="80">
        <f>ROUND('[1]сш 47 проект фхд 2017'!G109*0.9478,-2)</f>
        <v>0</v>
      </c>
    </row>
    <row r="110" spans="1:7" s="28" customFormat="1" x14ac:dyDescent="0.25">
      <c r="A110" s="44"/>
      <c r="B110" s="44"/>
      <c r="C110" s="44"/>
      <c r="D110" s="79">
        <f t="shared" si="1"/>
        <v>0</v>
      </c>
      <c r="E110" s="80">
        <f>ROUND('[1]сш 47 проект фхд 2017'!E110*0.9478,-2)</f>
        <v>0</v>
      </c>
      <c r="F110" s="80">
        <f>ROUND('[1]сш 47 проект фхд 2017'!F110*0.9478,-2)</f>
        <v>0</v>
      </c>
      <c r="G110" s="80">
        <f>ROUND('[1]сш 47 проект фхд 2017'!G110*0.9478,-2)</f>
        <v>0</v>
      </c>
    </row>
    <row r="111" spans="1:7" s="28" customFormat="1" ht="69" customHeight="1" x14ac:dyDescent="0.25">
      <c r="A111" s="41" t="s">
        <v>96</v>
      </c>
      <c r="B111" s="44"/>
      <c r="C111" s="44"/>
      <c r="D111" s="79">
        <f t="shared" si="1"/>
        <v>5470900</v>
      </c>
      <c r="E111" s="80">
        <f>ROUND('[1]сш 47 проект фхд 2017'!E111*0.9478,-2)</f>
        <v>5470900</v>
      </c>
      <c r="F111" s="80">
        <f>ROUND('[1]сш 47 проект фхд 2017'!F111*0.9478,-2)</f>
        <v>0</v>
      </c>
      <c r="G111" s="80">
        <f>ROUND('[1]сш 47 проект фхд 2017'!G111*0.9478,-2)</f>
        <v>0</v>
      </c>
    </row>
    <row r="112" spans="1:7" s="28" customFormat="1" x14ac:dyDescent="0.25">
      <c r="A112" s="44"/>
      <c r="B112" s="44"/>
      <c r="C112" s="44"/>
      <c r="D112" s="79">
        <f t="shared" si="1"/>
        <v>0</v>
      </c>
      <c r="E112" s="80">
        <f>ROUND('[1]сш 47 проект фхд 2017'!E112*0.9478,-2)</f>
        <v>0</v>
      </c>
      <c r="F112" s="80">
        <f>ROUND('[1]сш 47 проект фхд 2017'!F112*0.9478,-2)</f>
        <v>0</v>
      </c>
      <c r="G112" s="80">
        <f>ROUND('[1]сш 47 проект фхд 2017'!G112*0.9478,-2)</f>
        <v>0</v>
      </c>
    </row>
    <row r="113" spans="1:7" s="28" customFormat="1" x14ac:dyDescent="0.25">
      <c r="A113" s="23" t="s">
        <v>51</v>
      </c>
      <c r="B113" s="23"/>
      <c r="C113" s="23"/>
      <c r="D113" s="79">
        <f t="shared" si="1"/>
        <v>5470900</v>
      </c>
      <c r="E113" s="80">
        <f>ROUND('[1]сш 47 проект фхд 2017'!E113*0.9478,-2)</f>
        <v>5470900</v>
      </c>
      <c r="F113" s="80">
        <f>ROUND('[1]сш 47 проект фхд 2017'!F113*0.9478,-2)</f>
        <v>0</v>
      </c>
      <c r="G113" s="80">
        <f>ROUND('[1]сш 47 проект фхд 2017'!G113*0.9478,-2)</f>
        <v>0</v>
      </c>
    </row>
    <row r="114" spans="1:7" s="28" customFormat="1" x14ac:dyDescent="0.25">
      <c r="A114" s="23" t="s">
        <v>12</v>
      </c>
      <c r="B114" s="23"/>
      <c r="C114" s="23"/>
      <c r="D114" s="79">
        <f t="shared" si="1"/>
        <v>0</v>
      </c>
      <c r="E114" s="80">
        <f>ROUND('[1]сш 47 проект фхд 2017'!E114*0.9478,-2)</f>
        <v>0</v>
      </c>
      <c r="F114" s="80">
        <f>ROUND('[1]сш 47 проект фхд 2017'!F114*0.9478,-2)</f>
        <v>0</v>
      </c>
      <c r="G114" s="80">
        <f>ROUND('[1]сш 47 проект фхд 2017'!G114*0.9478,-2)</f>
        <v>0</v>
      </c>
    </row>
    <row r="115" spans="1:7" s="28" customFormat="1" ht="18" x14ac:dyDescent="0.25">
      <c r="A115" s="38" t="s">
        <v>52</v>
      </c>
      <c r="B115" s="38">
        <v>210</v>
      </c>
      <c r="C115" s="38" t="s">
        <v>97</v>
      </c>
      <c r="D115" s="79">
        <f t="shared" si="1"/>
        <v>4004200</v>
      </c>
      <c r="E115" s="80">
        <f>ROUND('[1]сш 47 проект фхд 2017'!E115*0.9478,-2)</f>
        <v>4004200</v>
      </c>
      <c r="F115" s="80">
        <f>ROUND('[1]сш 47 проект фхд 2017'!F115*0.9478,-2)</f>
        <v>0</v>
      </c>
      <c r="G115" s="80">
        <f>ROUND('[1]сш 47 проект фхд 2017'!G115*0.9478,-2)</f>
        <v>0</v>
      </c>
    </row>
    <row r="116" spans="1:7" s="28" customFormat="1" x14ac:dyDescent="0.25">
      <c r="A116" s="44" t="s">
        <v>15</v>
      </c>
      <c r="B116" s="44"/>
      <c r="C116" s="45"/>
      <c r="D116" s="79">
        <f t="shared" si="1"/>
        <v>0</v>
      </c>
      <c r="E116" s="80">
        <f>ROUND('[1]сш 47 проект фхд 2017'!E116*0.9478,-2)</f>
        <v>0</v>
      </c>
      <c r="F116" s="80">
        <f>ROUND('[1]сш 47 проект фхд 2017'!F116*0.9478,-2)</f>
        <v>0</v>
      </c>
      <c r="G116" s="80">
        <f>ROUND('[1]сш 47 проект фхд 2017'!G116*0.9478,-2)</f>
        <v>0</v>
      </c>
    </row>
    <row r="117" spans="1:7" s="28" customFormat="1" x14ac:dyDescent="0.25">
      <c r="A117" s="44" t="s">
        <v>54</v>
      </c>
      <c r="B117" s="44"/>
      <c r="C117" s="45"/>
      <c r="D117" s="79">
        <f t="shared" si="1"/>
        <v>3074600</v>
      </c>
      <c r="E117" s="80">
        <f>ROUND('[1]сш 47 проект фхд 2017'!E117*0.9478,-2)</f>
        <v>3074600</v>
      </c>
      <c r="F117" s="80">
        <f>ROUND('[1]сш 47 проект фхд 2017'!F117*0.9478,-2)</f>
        <v>0</v>
      </c>
      <c r="G117" s="80">
        <f>ROUND('[1]сш 47 проект фхд 2017'!G117*0.9478,-2)</f>
        <v>0</v>
      </c>
    </row>
    <row r="118" spans="1:7" s="28" customFormat="1" x14ac:dyDescent="0.25">
      <c r="A118" s="44" t="s">
        <v>55</v>
      </c>
      <c r="B118" s="44"/>
      <c r="C118" s="45"/>
      <c r="D118" s="79">
        <f t="shared" si="1"/>
        <v>1100</v>
      </c>
      <c r="E118" s="80">
        <f>ROUND('[1]сш 47 проект фхд 2017'!E118*0.9478,-2)</f>
        <v>1100</v>
      </c>
      <c r="F118" s="80">
        <f>ROUND('[1]сш 47 проект фхд 2017'!F118*0.9478,-2)</f>
        <v>0</v>
      </c>
      <c r="G118" s="80">
        <f>ROUND('[1]сш 47 проект фхд 2017'!G118*0.9478,-2)</f>
        <v>0</v>
      </c>
    </row>
    <row r="119" spans="1:7" s="28" customFormat="1" x14ac:dyDescent="0.25">
      <c r="A119" s="44" t="s">
        <v>56</v>
      </c>
      <c r="B119" s="44"/>
      <c r="C119" s="45"/>
      <c r="D119" s="79">
        <f t="shared" si="1"/>
        <v>928500</v>
      </c>
      <c r="E119" s="80">
        <f>ROUND('[1]сш 47 проект фхд 2017'!E119*0.9478,-2)</f>
        <v>928500</v>
      </c>
      <c r="F119" s="80">
        <f>ROUND('[1]сш 47 проект фхд 2017'!F119*0.9478,-2)</f>
        <v>0</v>
      </c>
      <c r="G119" s="80">
        <f>ROUND('[1]сш 47 проект фхд 2017'!G119*0.9478,-2)</f>
        <v>0</v>
      </c>
    </row>
    <row r="120" spans="1:7" s="28" customFormat="1" x14ac:dyDescent="0.25">
      <c r="A120" s="23" t="s">
        <v>57</v>
      </c>
      <c r="B120" s="38">
        <v>250</v>
      </c>
      <c r="C120" s="38" t="s">
        <v>98</v>
      </c>
      <c r="D120" s="79">
        <f t="shared" si="1"/>
        <v>0</v>
      </c>
      <c r="E120" s="80">
        <f>ROUND('[1]сш 47 проект фхд 2017'!E120*0.9478,-2)</f>
        <v>0</v>
      </c>
      <c r="F120" s="80">
        <f>ROUND('[1]сш 47 проект фхд 2017'!F120*0.9478,-2)</f>
        <v>0</v>
      </c>
      <c r="G120" s="80">
        <f>ROUND('[1]сш 47 проект фхд 2017'!G120*0.9478,-2)</f>
        <v>0</v>
      </c>
    </row>
    <row r="121" spans="1:7" s="28" customFormat="1" ht="19.5" x14ac:dyDescent="0.25">
      <c r="A121" s="44" t="s">
        <v>59</v>
      </c>
      <c r="B121" s="38"/>
      <c r="C121" s="38"/>
      <c r="D121" s="79">
        <f t="shared" si="1"/>
        <v>0</v>
      </c>
      <c r="E121" s="80">
        <f>ROUND('[1]сш 47 проект фхд 2017'!E121*0.9478,-2)</f>
        <v>0</v>
      </c>
      <c r="F121" s="80">
        <f>ROUND('[1]сш 47 проект фхд 2017'!F121*0.9478,-2)</f>
        <v>0</v>
      </c>
      <c r="G121" s="80">
        <f>ROUND('[1]сш 47 проект фхд 2017'!G121*0.9478,-2)</f>
        <v>0</v>
      </c>
    </row>
    <row r="122" spans="1:7" s="28" customFormat="1" ht="19.5" x14ac:dyDescent="0.25">
      <c r="A122" s="44" t="s">
        <v>60</v>
      </c>
      <c r="B122" s="38"/>
      <c r="C122" s="38"/>
      <c r="D122" s="79">
        <f t="shared" si="1"/>
        <v>0</v>
      </c>
      <c r="E122" s="80">
        <f>ROUND('[1]сш 47 проект фхд 2017'!E122*0.9478,-2)</f>
        <v>0</v>
      </c>
      <c r="F122" s="80">
        <f>ROUND('[1]сш 47 проект фхд 2017'!F122*0.9478,-2)</f>
        <v>0</v>
      </c>
      <c r="G122" s="80">
        <f>ROUND('[1]сш 47 проект фхд 2017'!G122*0.9478,-2)</f>
        <v>0</v>
      </c>
    </row>
    <row r="123" spans="1:7" s="28" customFormat="1" x14ac:dyDescent="0.25">
      <c r="A123" s="44" t="s">
        <v>61</v>
      </c>
      <c r="B123" s="38"/>
      <c r="C123" s="38"/>
      <c r="D123" s="79">
        <f t="shared" si="1"/>
        <v>0</v>
      </c>
      <c r="E123" s="80">
        <f>ROUND('[1]сш 47 проект фхд 2017'!E123*0.9478,-2)</f>
        <v>0</v>
      </c>
      <c r="F123" s="80">
        <f>ROUND('[1]сш 47 проект фхд 2017'!F123*0.9478,-2)</f>
        <v>0</v>
      </c>
      <c r="G123" s="80">
        <f>ROUND('[1]сш 47 проект фхд 2017'!G123*0.9478,-2)</f>
        <v>0</v>
      </c>
    </row>
    <row r="124" spans="1:7" s="28" customFormat="1" x14ac:dyDescent="0.25">
      <c r="A124" s="23" t="s">
        <v>62</v>
      </c>
      <c r="B124" s="38">
        <v>260</v>
      </c>
      <c r="C124" s="38" t="s">
        <v>98</v>
      </c>
      <c r="D124" s="79">
        <f t="shared" si="1"/>
        <v>1466700</v>
      </c>
      <c r="E124" s="80">
        <f>ROUND('[1]сш 47 проект фхд 2017'!E124*0.9478,-2)</f>
        <v>1466700</v>
      </c>
      <c r="F124" s="80">
        <f>ROUND('[1]сш 47 проект фхд 2017'!F124*0.9478,-2)</f>
        <v>0</v>
      </c>
      <c r="G124" s="80">
        <f>ROUND('[1]сш 47 проект фхд 2017'!G124*0.9478,-2)</f>
        <v>0</v>
      </c>
    </row>
    <row r="125" spans="1:7" s="28" customFormat="1" x14ac:dyDescent="0.25">
      <c r="A125" s="23" t="s">
        <v>15</v>
      </c>
      <c r="B125" s="38"/>
      <c r="C125" s="38"/>
      <c r="D125" s="79">
        <f t="shared" si="1"/>
        <v>0</v>
      </c>
      <c r="E125" s="80">
        <f>ROUND('[1]сш 47 проект фхд 2017'!E125*0.9478,-2)</f>
        <v>0</v>
      </c>
      <c r="F125" s="80">
        <f>ROUND('[1]сш 47 проект фхд 2017'!F125*0.9478,-2)</f>
        <v>0</v>
      </c>
      <c r="G125" s="80">
        <f>ROUND('[1]сш 47 проект фхд 2017'!G125*0.9478,-2)</f>
        <v>0</v>
      </c>
    </row>
    <row r="126" spans="1:7" s="28" customFormat="1" x14ac:dyDescent="0.25">
      <c r="A126" s="23" t="s">
        <v>63</v>
      </c>
      <c r="B126" s="38">
        <v>261</v>
      </c>
      <c r="C126" s="38" t="s">
        <v>99</v>
      </c>
      <c r="D126" s="79">
        <f t="shared" si="1"/>
        <v>529800</v>
      </c>
      <c r="E126" s="80">
        <f>ROUND('[1]сш 47 проект фхд 2017'!E126*0.9478,-2)</f>
        <v>529800</v>
      </c>
      <c r="F126" s="80">
        <f>ROUND('[1]сш 47 проект фхд 2017'!F126*0.9478,-2)</f>
        <v>0</v>
      </c>
      <c r="G126" s="80">
        <f>ROUND('[1]сш 47 проект фхд 2017'!G126*0.9478,-2)</f>
        <v>0</v>
      </c>
    </row>
    <row r="127" spans="1:7" s="28" customFormat="1" x14ac:dyDescent="0.25">
      <c r="A127" s="44" t="s">
        <v>12</v>
      </c>
      <c r="B127" s="38"/>
      <c r="C127" s="38"/>
      <c r="D127" s="79">
        <f t="shared" si="1"/>
        <v>0</v>
      </c>
      <c r="E127" s="80">
        <f>ROUND('[1]сш 47 проект фхд 2017'!E127*0.9478,-2)</f>
        <v>0</v>
      </c>
      <c r="F127" s="80">
        <f>ROUND('[1]сш 47 проект фхд 2017'!F127*0.9478,-2)</f>
        <v>0</v>
      </c>
      <c r="G127" s="80">
        <f>ROUND('[1]сш 47 проект фхд 2017'!G127*0.9478,-2)</f>
        <v>0</v>
      </c>
    </row>
    <row r="128" spans="1:7" s="28" customFormat="1" ht="19.5" x14ac:dyDescent="0.25">
      <c r="A128" s="44" t="s">
        <v>65</v>
      </c>
      <c r="B128" s="38"/>
      <c r="C128" s="38"/>
      <c r="D128" s="79">
        <f t="shared" si="1"/>
        <v>403800</v>
      </c>
      <c r="E128" s="80">
        <f>ROUND('[1]сш 47 проект фхд 2017'!E128*0.9478,-2)</f>
        <v>403800</v>
      </c>
      <c r="F128" s="80">
        <f>ROUND('[1]сш 47 проект фхд 2017'!F128*0.9478,-2)</f>
        <v>0</v>
      </c>
      <c r="G128" s="80">
        <f>ROUND('[1]сш 47 проект фхд 2017'!G128*0.9478,-2)</f>
        <v>0</v>
      </c>
    </row>
    <row r="129" spans="1:7" s="28" customFormat="1" ht="19.5" x14ac:dyDescent="0.25">
      <c r="A129" s="44" t="s">
        <v>66</v>
      </c>
      <c r="B129" s="38"/>
      <c r="C129" s="38"/>
      <c r="D129" s="79">
        <f t="shared" si="1"/>
        <v>68200</v>
      </c>
      <c r="E129" s="80">
        <f>ROUND('[1]сш 47 проект фхд 2017'!E129*0.9478,-2)</f>
        <v>68200</v>
      </c>
      <c r="F129" s="80">
        <f>ROUND('[1]сш 47 проект фхд 2017'!F129*0.9478,-2)</f>
        <v>0</v>
      </c>
      <c r="G129" s="80">
        <f>ROUND('[1]сш 47 проект фхд 2017'!G129*0.9478,-2)</f>
        <v>0</v>
      </c>
    </row>
    <row r="130" spans="1:7" s="28" customFormat="1" ht="19.5" x14ac:dyDescent="0.25">
      <c r="A130" s="44" t="s">
        <v>67</v>
      </c>
      <c r="B130" s="38"/>
      <c r="C130" s="38"/>
      <c r="D130" s="79">
        <f t="shared" si="1"/>
        <v>57800</v>
      </c>
      <c r="E130" s="80">
        <f>ROUND('[1]сш 47 проект фхд 2017'!E130*0.9478,-2)</f>
        <v>57800</v>
      </c>
      <c r="F130" s="80">
        <f>ROUND('[1]сш 47 проект фхд 2017'!F130*0.9478,-2)</f>
        <v>0</v>
      </c>
      <c r="G130" s="80">
        <f>ROUND('[1]сш 47 проект фхд 2017'!G130*0.9478,-2)</f>
        <v>0</v>
      </c>
    </row>
    <row r="131" spans="1:7" s="28" customFormat="1" ht="18" x14ac:dyDescent="0.25">
      <c r="A131" s="23" t="s">
        <v>68</v>
      </c>
      <c r="B131" s="38">
        <v>262</v>
      </c>
      <c r="C131" s="38" t="s">
        <v>98</v>
      </c>
      <c r="D131" s="79">
        <f t="shared" si="1"/>
        <v>182100</v>
      </c>
      <c r="E131" s="80">
        <f>ROUND('[1]сш 47 проект фхд 2017'!E131*0.9478,-2)</f>
        <v>182100</v>
      </c>
      <c r="F131" s="80">
        <f>ROUND('[1]сш 47 проект фхд 2017'!F131*0.9478,-2)</f>
        <v>0</v>
      </c>
      <c r="G131" s="80">
        <f>ROUND('[1]сш 47 проект фхд 2017'!G131*0.9478,-2)</f>
        <v>0</v>
      </c>
    </row>
    <row r="132" spans="1:7" s="28" customFormat="1" x14ac:dyDescent="0.25">
      <c r="A132" s="44" t="s">
        <v>15</v>
      </c>
      <c r="B132" s="38"/>
      <c r="C132" s="38"/>
      <c r="D132" s="79">
        <f t="shared" si="1"/>
        <v>0</v>
      </c>
      <c r="E132" s="80">
        <f>ROUND('[1]сш 47 проект фхд 2017'!E132*0.9478,-2)</f>
        <v>0</v>
      </c>
      <c r="F132" s="80">
        <f>ROUND('[1]сш 47 проект фхд 2017'!F132*0.9478,-2)</f>
        <v>0</v>
      </c>
      <c r="G132" s="80">
        <f>ROUND('[1]сш 47 проект фхд 2017'!G132*0.9478,-2)</f>
        <v>0</v>
      </c>
    </row>
    <row r="133" spans="1:7" s="28" customFormat="1" ht="19.5" x14ac:dyDescent="0.25">
      <c r="A133" s="44" t="s">
        <v>69</v>
      </c>
      <c r="B133" s="38"/>
      <c r="C133" s="38"/>
      <c r="D133" s="79">
        <f t="shared" si="1"/>
        <v>0</v>
      </c>
      <c r="E133" s="80">
        <f>ROUND('[1]сш 47 проект фхд 2017'!E133*0.9478,-2)</f>
        <v>0</v>
      </c>
      <c r="F133" s="80">
        <f>ROUND('[1]сш 47 проект фхд 2017'!F133*0.9478,-2)</f>
        <v>0</v>
      </c>
      <c r="G133" s="80">
        <f>ROUND('[1]сш 47 проект фхд 2017'!G133*0.9478,-2)</f>
        <v>0</v>
      </c>
    </row>
    <row r="134" spans="1:7" s="28" customFormat="1" x14ac:dyDescent="0.25">
      <c r="A134" s="44" t="s">
        <v>70</v>
      </c>
      <c r="B134" s="38"/>
      <c r="C134" s="38"/>
      <c r="D134" s="79">
        <f t="shared" si="1"/>
        <v>29800</v>
      </c>
      <c r="E134" s="80">
        <f>ROUND('[1]сш 47 проект фхд 2017'!E134*0.9478,-2)</f>
        <v>29800</v>
      </c>
      <c r="F134" s="80">
        <f>ROUND('[1]сш 47 проект фхд 2017'!F134*0.9478,-2)</f>
        <v>0</v>
      </c>
      <c r="G134" s="80">
        <f>ROUND('[1]сш 47 проект фхд 2017'!G134*0.9478,-2)</f>
        <v>0</v>
      </c>
    </row>
    <row r="135" spans="1:7" s="28" customFormat="1" x14ac:dyDescent="0.25">
      <c r="A135" s="44" t="s">
        <v>71</v>
      </c>
      <c r="B135" s="38"/>
      <c r="C135" s="38"/>
      <c r="D135" s="79">
        <f t="shared" si="1"/>
        <v>0</v>
      </c>
      <c r="E135" s="80">
        <f>ROUND('[1]сш 47 проект фхд 2017'!E135*0.9478,-2)</f>
        <v>0</v>
      </c>
      <c r="F135" s="80">
        <f>ROUND('[1]сш 47 проект фхд 2017'!F135*0.9478,-2)</f>
        <v>0</v>
      </c>
      <c r="G135" s="80">
        <f>ROUND('[1]сш 47 проект фхд 2017'!G135*0.9478,-2)</f>
        <v>0</v>
      </c>
    </row>
    <row r="136" spans="1:7" s="28" customFormat="1" x14ac:dyDescent="0.25">
      <c r="A136" s="44" t="s">
        <v>72</v>
      </c>
      <c r="B136" s="38"/>
      <c r="C136" s="38"/>
      <c r="D136" s="79">
        <f t="shared" si="1"/>
        <v>1700</v>
      </c>
      <c r="E136" s="80">
        <f>ROUND('[1]сш 47 проект фхд 2017'!E136*0.9478,-2)</f>
        <v>1700</v>
      </c>
      <c r="F136" s="80">
        <f>ROUND('[1]сш 47 проект фхд 2017'!F136*0.9478,-2)</f>
        <v>0</v>
      </c>
      <c r="G136" s="80">
        <f>ROUND('[1]сш 47 проект фхд 2017'!G136*0.9478,-2)</f>
        <v>0</v>
      </c>
    </row>
    <row r="137" spans="1:7" s="28" customFormat="1" ht="19.5" x14ac:dyDescent="0.25">
      <c r="A137" s="44" t="s">
        <v>73</v>
      </c>
      <c r="B137" s="38"/>
      <c r="C137" s="38"/>
      <c r="D137" s="79">
        <f t="shared" si="1"/>
        <v>0</v>
      </c>
      <c r="E137" s="80">
        <f>ROUND('[1]сш 47 проект фхд 2017'!E137*0.9478,-2)</f>
        <v>0</v>
      </c>
      <c r="F137" s="80">
        <f>ROUND('[1]сш 47 проект фхд 2017'!F137*0.9478,-2)</f>
        <v>0</v>
      </c>
      <c r="G137" s="80">
        <f>ROUND('[1]сш 47 проект фхд 2017'!G137*0.9478,-2)</f>
        <v>0</v>
      </c>
    </row>
    <row r="138" spans="1:7" s="28" customFormat="1" ht="19.5" x14ac:dyDescent="0.25">
      <c r="A138" s="44" t="s">
        <v>74</v>
      </c>
      <c r="B138" s="38"/>
      <c r="C138" s="38"/>
      <c r="D138" s="79">
        <f t="shared" ref="D138:D201" si="2">E138+F138+G138</f>
        <v>19000</v>
      </c>
      <c r="E138" s="80">
        <f>ROUND('[1]сш 47 проект фхд 2017'!E138*0.9478,-2)</f>
        <v>19000</v>
      </c>
      <c r="F138" s="80">
        <f>ROUND('[1]сш 47 проект фхд 2017'!F138*0.9478,-2)</f>
        <v>0</v>
      </c>
      <c r="G138" s="80">
        <f>ROUND('[1]сш 47 проект фхд 2017'!G138*0.9478,-2)</f>
        <v>0</v>
      </c>
    </row>
    <row r="139" spans="1:7" s="28" customFormat="1" ht="19.5" x14ac:dyDescent="0.25">
      <c r="A139" s="44" t="s">
        <v>75</v>
      </c>
      <c r="B139" s="38"/>
      <c r="C139" s="38"/>
      <c r="D139" s="79">
        <f t="shared" si="2"/>
        <v>5500</v>
      </c>
      <c r="E139" s="80">
        <f>ROUND('[1]сш 47 проект фхд 2017'!E139*0.9478,-2)</f>
        <v>5500</v>
      </c>
      <c r="F139" s="80">
        <f>ROUND('[1]сш 47 проект фхд 2017'!F139*0.9478,-2)</f>
        <v>0</v>
      </c>
      <c r="G139" s="80">
        <f>ROUND('[1]сш 47 проект фхд 2017'!G139*0.9478,-2)</f>
        <v>0</v>
      </c>
    </row>
    <row r="140" spans="1:7" s="28" customFormat="1" ht="19.5" x14ac:dyDescent="0.25">
      <c r="A140" s="44" t="s">
        <v>76</v>
      </c>
      <c r="B140" s="38"/>
      <c r="C140" s="38"/>
      <c r="D140" s="79">
        <f t="shared" si="2"/>
        <v>84400</v>
      </c>
      <c r="E140" s="80">
        <f>ROUND('[1]сш 47 проект фхд 2017'!E140*0.9478,-2)</f>
        <v>84400</v>
      </c>
      <c r="F140" s="80">
        <f>ROUND('[1]сш 47 проект фхд 2017'!F140*0.9478,-2)</f>
        <v>0</v>
      </c>
      <c r="G140" s="80">
        <f>ROUND('[1]сш 47 проект фхд 2017'!G140*0.9478,-2)</f>
        <v>0</v>
      </c>
    </row>
    <row r="141" spans="1:7" s="28" customFormat="1" ht="19.5" x14ac:dyDescent="0.25">
      <c r="A141" s="44" t="s">
        <v>77</v>
      </c>
      <c r="B141" s="38"/>
      <c r="C141" s="38"/>
      <c r="D141" s="79">
        <f t="shared" si="2"/>
        <v>8000</v>
      </c>
      <c r="E141" s="80">
        <f>ROUND('[1]сш 47 проект фхд 2017'!E141*0.9478,-2)</f>
        <v>8000</v>
      </c>
      <c r="F141" s="80">
        <f>ROUND('[1]сш 47 проект фхд 2017'!F141*0.9478,-2)</f>
        <v>0</v>
      </c>
      <c r="G141" s="80">
        <f>ROUND('[1]сш 47 проект фхд 2017'!G141*0.9478,-2)</f>
        <v>0</v>
      </c>
    </row>
    <row r="142" spans="1:7" s="28" customFormat="1" ht="19.5" x14ac:dyDescent="0.25">
      <c r="A142" s="44" t="s">
        <v>78</v>
      </c>
      <c r="B142" s="38"/>
      <c r="C142" s="38"/>
      <c r="D142" s="79">
        <f t="shared" si="2"/>
        <v>5900</v>
      </c>
      <c r="E142" s="80">
        <f>ROUND('[1]сш 47 проект фхд 2017'!E142*0.9478,-2)</f>
        <v>5900</v>
      </c>
      <c r="F142" s="80">
        <f>ROUND('[1]сш 47 проект фхд 2017'!F142*0.9478,-2)</f>
        <v>0</v>
      </c>
      <c r="G142" s="80">
        <f>ROUND('[1]сш 47 проект фхд 2017'!G142*0.9478,-2)</f>
        <v>0</v>
      </c>
    </row>
    <row r="143" spans="1:7" s="28" customFormat="1" ht="19.5" x14ac:dyDescent="0.25">
      <c r="A143" s="44" t="s">
        <v>79</v>
      </c>
      <c r="B143" s="38"/>
      <c r="C143" s="38"/>
      <c r="D143" s="79">
        <f t="shared" si="2"/>
        <v>6000</v>
      </c>
      <c r="E143" s="80">
        <f>ROUND('[1]сш 47 проект фхд 2017'!E143*0.9478,-2)</f>
        <v>6000</v>
      </c>
      <c r="F143" s="80">
        <f>ROUND('[1]сш 47 проект фхд 2017'!F143*0.9478,-2)</f>
        <v>0</v>
      </c>
      <c r="G143" s="80">
        <f>ROUND('[1]сш 47 проект фхд 2017'!G143*0.9478,-2)</f>
        <v>0</v>
      </c>
    </row>
    <row r="144" spans="1:7" s="28" customFormat="1" ht="29.25" x14ac:dyDescent="0.25">
      <c r="A144" s="44" t="s">
        <v>80</v>
      </c>
      <c r="B144" s="38"/>
      <c r="C144" s="38"/>
      <c r="D144" s="79">
        <f t="shared" si="2"/>
        <v>17100</v>
      </c>
      <c r="E144" s="80">
        <f>ROUND('[1]сш 47 проект фхд 2017'!E144*0.9478,-2)</f>
        <v>17100</v>
      </c>
      <c r="F144" s="80">
        <f>ROUND('[1]сш 47 проект фхд 2017'!F144*0.9478,-2)</f>
        <v>0</v>
      </c>
      <c r="G144" s="80">
        <f>ROUND('[1]сш 47 проект фхд 2017'!G144*0.9478,-2)</f>
        <v>0</v>
      </c>
    </row>
    <row r="145" spans="1:7" s="28" customFormat="1" ht="19.5" x14ac:dyDescent="0.25">
      <c r="A145" s="44" t="s">
        <v>81</v>
      </c>
      <c r="B145" s="38"/>
      <c r="C145" s="38"/>
      <c r="D145" s="79">
        <f t="shared" si="2"/>
        <v>4900</v>
      </c>
      <c r="E145" s="80">
        <f>ROUND('[1]сш 47 проект фхд 2017'!E145*0.9478,-2)</f>
        <v>4900</v>
      </c>
      <c r="F145" s="80">
        <f>ROUND('[1]сш 47 проект фхд 2017'!F145*0.9478,-2)</f>
        <v>0</v>
      </c>
      <c r="G145" s="80">
        <f>ROUND('[1]сш 47 проект фхд 2017'!G145*0.9478,-2)</f>
        <v>0</v>
      </c>
    </row>
    <row r="146" spans="1:7" s="28" customFormat="1" x14ac:dyDescent="0.25">
      <c r="A146" s="44"/>
      <c r="B146" s="38"/>
      <c r="C146" s="38"/>
      <c r="D146" s="79">
        <f t="shared" si="2"/>
        <v>0</v>
      </c>
      <c r="E146" s="80">
        <f>ROUND('[1]сш 47 проект фхд 2017'!E146*0.9478,-2)</f>
        <v>0</v>
      </c>
      <c r="F146" s="80">
        <f>ROUND('[1]сш 47 проект фхд 2017'!F146*0.9478,-2)</f>
        <v>0</v>
      </c>
      <c r="G146" s="80">
        <f>ROUND('[1]сш 47 проект фхд 2017'!G146*0.9478,-2)</f>
        <v>0</v>
      </c>
    </row>
    <row r="147" spans="1:7" s="28" customFormat="1" x14ac:dyDescent="0.25">
      <c r="A147" s="23" t="s">
        <v>82</v>
      </c>
      <c r="B147" s="38">
        <v>263</v>
      </c>
      <c r="C147" s="38" t="s">
        <v>98</v>
      </c>
      <c r="D147" s="79">
        <f t="shared" si="2"/>
        <v>717600</v>
      </c>
      <c r="E147" s="80">
        <f>ROUND('[1]сш 47 проект фхд 2017'!E147*0.9478,-2)</f>
        <v>717600</v>
      </c>
      <c r="F147" s="80">
        <f>ROUND('[1]сш 47 проект фхд 2017'!F147*0.9478,-2)</f>
        <v>0</v>
      </c>
      <c r="G147" s="80">
        <f>ROUND('[1]сш 47 проект фхд 2017'!G147*0.9478,-2)</f>
        <v>0</v>
      </c>
    </row>
    <row r="148" spans="1:7" s="28" customFormat="1" x14ac:dyDescent="0.25">
      <c r="A148" s="23" t="s">
        <v>15</v>
      </c>
      <c r="B148" s="38"/>
      <c r="C148" s="38"/>
      <c r="D148" s="79">
        <f t="shared" si="2"/>
        <v>0</v>
      </c>
      <c r="E148" s="80">
        <f>ROUND('[1]сш 47 проект фхд 2017'!E148*0.9478,-2)</f>
        <v>0</v>
      </c>
      <c r="F148" s="80">
        <f>ROUND('[1]сш 47 проект фхд 2017'!F148*0.9478,-2)</f>
        <v>0</v>
      </c>
      <c r="G148" s="80">
        <f>ROUND('[1]сш 47 проект фхд 2017'!G148*0.9478,-2)</f>
        <v>0</v>
      </c>
    </row>
    <row r="149" spans="1:7" s="28" customFormat="1" x14ac:dyDescent="0.25">
      <c r="A149" s="44" t="s">
        <v>83</v>
      </c>
      <c r="B149" s="38"/>
      <c r="C149" s="38"/>
      <c r="D149" s="79">
        <f t="shared" si="2"/>
        <v>0</v>
      </c>
      <c r="E149" s="80">
        <f>ROUND('[1]сш 47 проект фхд 2017'!E149*0.9478,-2)</f>
        <v>0</v>
      </c>
      <c r="F149" s="80">
        <f>ROUND('[1]сш 47 проект фхд 2017'!F149*0.9478,-2)</f>
        <v>0</v>
      </c>
      <c r="G149" s="80">
        <f>ROUND('[1]сш 47 проект фхд 2017'!G149*0.9478,-2)</f>
        <v>0</v>
      </c>
    </row>
    <row r="150" spans="1:7" s="28" customFormat="1" x14ac:dyDescent="0.25">
      <c r="A150" s="44" t="s">
        <v>84</v>
      </c>
      <c r="B150" s="38"/>
      <c r="C150" s="38"/>
      <c r="D150" s="79">
        <f t="shared" si="2"/>
        <v>0</v>
      </c>
      <c r="E150" s="80">
        <f>ROUND('[1]сш 47 проект фхд 2017'!E150*0.9478,-2)</f>
        <v>0</v>
      </c>
      <c r="F150" s="80">
        <f>ROUND('[1]сш 47 проект фхд 2017'!F150*0.9478,-2)</f>
        <v>0</v>
      </c>
      <c r="G150" s="80">
        <f>ROUND('[1]сш 47 проект фхд 2017'!G150*0.9478,-2)</f>
        <v>0</v>
      </c>
    </row>
    <row r="151" spans="1:7" s="28" customFormat="1" x14ac:dyDescent="0.25">
      <c r="A151" s="44" t="s">
        <v>85</v>
      </c>
      <c r="B151" s="38"/>
      <c r="C151" s="38"/>
      <c r="D151" s="79">
        <f t="shared" si="2"/>
        <v>72700</v>
      </c>
      <c r="E151" s="80">
        <f>ROUND('[1]сш 47 проект фхд 2017'!E151*0.9478,-2)</f>
        <v>72700</v>
      </c>
      <c r="F151" s="80">
        <f>ROUND('[1]сш 47 проект фхд 2017'!F151*0.9478,-2)</f>
        <v>0</v>
      </c>
      <c r="G151" s="80">
        <f>ROUND('[1]сш 47 проект фхд 2017'!G151*0.9478,-2)</f>
        <v>0</v>
      </c>
    </row>
    <row r="152" spans="1:7" s="28" customFormat="1" x14ac:dyDescent="0.25">
      <c r="A152" s="44" t="s">
        <v>100</v>
      </c>
      <c r="B152" s="38"/>
      <c r="C152" s="38"/>
      <c r="D152" s="79">
        <f t="shared" si="2"/>
        <v>628600</v>
      </c>
      <c r="E152" s="80">
        <f>ROUND('[1]сш 47 проект фхд 2017'!E152*0.9478,-2)</f>
        <v>628600</v>
      </c>
      <c r="F152" s="80">
        <f>ROUND('[1]сш 47 проект фхд 2017'!F152*0.9478,-2)</f>
        <v>0</v>
      </c>
      <c r="G152" s="80">
        <f>ROUND('[1]сш 47 проект фхд 2017'!G152*0.9478,-2)</f>
        <v>0</v>
      </c>
    </row>
    <row r="153" spans="1:7" s="28" customFormat="1" ht="19.5" x14ac:dyDescent="0.25">
      <c r="A153" s="44" t="s">
        <v>87</v>
      </c>
      <c r="B153" s="38"/>
      <c r="C153" s="38"/>
      <c r="D153" s="79">
        <f t="shared" si="2"/>
        <v>16300</v>
      </c>
      <c r="E153" s="80">
        <f>ROUND('[1]сш 47 проект фхд 2017'!E153*0.9478,-2)</f>
        <v>16300</v>
      </c>
      <c r="F153" s="80">
        <f>ROUND('[1]сш 47 проект фхд 2017'!F153*0.9478,-2)</f>
        <v>0</v>
      </c>
      <c r="G153" s="80">
        <f>ROUND('[1]сш 47 проект фхд 2017'!G153*0.9478,-2)</f>
        <v>0</v>
      </c>
    </row>
    <row r="154" spans="1:7" s="28" customFormat="1" ht="18" x14ac:dyDescent="0.25">
      <c r="A154" s="38" t="s">
        <v>88</v>
      </c>
      <c r="B154" s="38">
        <v>264</v>
      </c>
      <c r="C154" s="38" t="s">
        <v>98</v>
      </c>
      <c r="D154" s="79">
        <f t="shared" si="2"/>
        <v>37200</v>
      </c>
      <c r="E154" s="80">
        <f>ROUND('[1]сш 47 проект фхд 2017'!E154*0.9478,-2)</f>
        <v>37200</v>
      </c>
      <c r="F154" s="80">
        <f>ROUND('[1]сш 47 проект фхд 2017'!F154*0.9478,-2)</f>
        <v>0</v>
      </c>
      <c r="G154" s="80">
        <f>ROUND('[1]сш 47 проект фхд 2017'!G154*0.9478,-2)</f>
        <v>0</v>
      </c>
    </row>
    <row r="155" spans="1:7" s="28" customFormat="1" x14ac:dyDescent="0.25">
      <c r="A155" s="44" t="s">
        <v>15</v>
      </c>
      <c r="B155" s="38"/>
      <c r="C155" s="38"/>
      <c r="D155" s="79">
        <f t="shared" si="2"/>
        <v>0</v>
      </c>
      <c r="E155" s="80">
        <f>ROUND('[1]сш 47 проект фхд 2017'!E155*0.9478,-2)</f>
        <v>0</v>
      </c>
      <c r="F155" s="80">
        <f>ROUND('[1]сш 47 проект фхд 2017'!F155*0.9478,-2)</f>
        <v>0</v>
      </c>
      <c r="G155" s="80">
        <f>ROUND('[1]сш 47 проект фхд 2017'!G155*0.9478,-2)</f>
        <v>0</v>
      </c>
    </row>
    <row r="156" spans="1:7" s="28" customFormat="1" x14ac:dyDescent="0.25">
      <c r="A156" s="44" t="s">
        <v>89</v>
      </c>
      <c r="B156" s="38"/>
      <c r="C156" s="38"/>
      <c r="D156" s="79">
        <f t="shared" si="2"/>
        <v>0</v>
      </c>
      <c r="E156" s="80">
        <f>ROUND('[1]сш 47 проект фхд 2017'!E156*0.9478,-2)</f>
        <v>0</v>
      </c>
      <c r="F156" s="80">
        <f>ROUND('[1]сш 47 проект фхд 2017'!F156*0.9478,-2)</f>
        <v>0</v>
      </c>
      <c r="G156" s="80">
        <f>ROUND('[1]сш 47 проект фхд 2017'!G156*0.9478,-2)</f>
        <v>0</v>
      </c>
    </row>
    <row r="157" spans="1:7" s="28" customFormat="1" ht="19.5" x14ac:dyDescent="0.25">
      <c r="A157" s="44" t="s">
        <v>90</v>
      </c>
      <c r="B157" s="38"/>
      <c r="C157" s="38"/>
      <c r="D157" s="79">
        <f t="shared" si="2"/>
        <v>37200</v>
      </c>
      <c r="E157" s="80">
        <f>ROUND('[1]сш 47 проект фхд 2017'!E157*0.9478,-2)</f>
        <v>37200</v>
      </c>
      <c r="F157" s="80">
        <f>ROUND('[1]сш 47 проект фхд 2017'!F157*0.9478,-2)</f>
        <v>0</v>
      </c>
      <c r="G157" s="80">
        <f>ROUND('[1]сш 47 проект фхд 2017'!G157*0.9478,-2)</f>
        <v>0</v>
      </c>
    </row>
    <row r="158" spans="1:7" s="28" customFormat="1" x14ac:dyDescent="0.25">
      <c r="A158" s="44" t="s">
        <v>12</v>
      </c>
      <c r="B158" s="38"/>
      <c r="C158" s="38"/>
      <c r="D158" s="79">
        <f t="shared" si="2"/>
        <v>0</v>
      </c>
      <c r="E158" s="80">
        <f>ROUND('[1]сш 47 проект фхд 2017'!E158*0.9478,-2)</f>
        <v>0</v>
      </c>
      <c r="F158" s="80">
        <f>ROUND('[1]сш 47 проект фхд 2017'!F158*0.9478,-2)</f>
        <v>0</v>
      </c>
      <c r="G158" s="80">
        <f>ROUND('[1]сш 47 проект фхд 2017'!G158*0.9478,-2)</f>
        <v>0</v>
      </c>
    </row>
    <row r="159" spans="1:7" s="28" customFormat="1" x14ac:dyDescent="0.25">
      <c r="A159" s="44" t="s">
        <v>91</v>
      </c>
      <c r="B159" s="38"/>
      <c r="C159" s="38"/>
      <c r="D159" s="79">
        <f t="shared" si="2"/>
        <v>0</v>
      </c>
      <c r="E159" s="80">
        <f>ROUND('[1]сш 47 проект фхд 2017'!E159*0.9478,-2)</f>
        <v>0</v>
      </c>
      <c r="F159" s="80">
        <f>ROUND('[1]сш 47 проект фхд 2017'!F159*0.9478,-2)</f>
        <v>0</v>
      </c>
      <c r="G159" s="80">
        <f>ROUND('[1]сш 47 проект фхд 2017'!G159*0.9478,-2)</f>
        <v>0</v>
      </c>
    </row>
    <row r="160" spans="1:7" s="28" customFormat="1" ht="19.5" x14ac:dyDescent="0.25">
      <c r="A160" s="44" t="s">
        <v>92</v>
      </c>
      <c r="B160" s="38"/>
      <c r="C160" s="38"/>
      <c r="D160" s="79">
        <f t="shared" si="2"/>
        <v>4100</v>
      </c>
      <c r="E160" s="80">
        <f>ROUND('[1]сш 47 проект фхд 2017'!E160*0.9478,-2)</f>
        <v>4100</v>
      </c>
      <c r="F160" s="80">
        <f>ROUND('[1]сш 47 проект фхд 2017'!F160*0.9478,-2)</f>
        <v>0</v>
      </c>
      <c r="G160" s="80">
        <f>ROUND('[1]сш 47 проект фхд 2017'!G160*0.9478,-2)</f>
        <v>0</v>
      </c>
    </row>
    <row r="161" spans="1:7" s="28" customFormat="1" x14ac:dyDescent="0.25">
      <c r="A161" s="44" t="s">
        <v>93</v>
      </c>
      <c r="B161" s="38"/>
      <c r="C161" s="38"/>
      <c r="D161" s="79">
        <f t="shared" si="2"/>
        <v>33200</v>
      </c>
      <c r="E161" s="80">
        <f>ROUND('[1]сш 47 проект фхд 2017'!E161*0.9478,-2)</f>
        <v>33200</v>
      </c>
      <c r="F161" s="80">
        <f>ROUND('[1]сш 47 проект фхд 2017'!F161*0.9478,-2)</f>
        <v>0</v>
      </c>
      <c r="G161" s="80">
        <f>ROUND('[1]сш 47 проект фхд 2017'!G161*0.9478,-2)</f>
        <v>0</v>
      </c>
    </row>
    <row r="162" spans="1:7" s="28" customFormat="1" x14ac:dyDescent="0.25">
      <c r="A162" s="44" t="s">
        <v>94</v>
      </c>
      <c r="B162" s="38"/>
      <c r="C162" s="38"/>
      <c r="D162" s="79">
        <f t="shared" si="2"/>
        <v>0</v>
      </c>
      <c r="E162" s="80">
        <f>ROUND('[1]сш 47 проект фхд 2017'!E162*0.9478,-2)</f>
        <v>0</v>
      </c>
      <c r="F162" s="80">
        <f>ROUND('[1]сш 47 проект фхд 2017'!F162*0.9478,-2)</f>
        <v>0</v>
      </c>
      <c r="G162" s="80">
        <f>ROUND('[1]сш 47 проект фхд 2017'!G162*0.9478,-2)</f>
        <v>0</v>
      </c>
    </row>
    <row r="163" spans="1:7" s="28" customFormat="1" x14ac:dyDescent="0.25">
      <c r="A163" s="82" t="s">
        <v>141</v>
      </c>
      <c r="B163" s="83">
        <v>500</v>
      </c>
      <c r="C163" s="83"/>
      <c r="D163" s="79">
        <f t="shared" si="2"/>
        <v>0</v>
      </c>
      <c r="E163" s="80">
        <f>ROUND('[1]сш 47 проект фхд 2017'!E163*0.9478,-2)</f>
        <v>0</v>
      </c>
      <c r="F163" s="80">
        <f>ROUND('[1]сш 47 проект фхд 2017'!F163*0.9478,-2)</f>
        <v>0</v>
      </c>
      <c r="G163" s="80">
        <f>ROUND('[1]сш 47 проект фхд 2017'!G163*0.9478,-2)</f>
        <v>0</v>
      </c>
    </row>
    <row r="164" spans="1:7" s="28" customFormat="1" x14ac:dyDescent="0.25">
      <c r="A164" s="82" t="s">
        <v>166</v>
      </c>
      <c r="B164" s="83">
        <v>600</v>
      </c>
      <c r="C164" s="83"/>
      <c r="D164" s="79">
        <f t="shared" si="2"/>
        <v>0</v>
      </c>
      <c r="E164" s="80">
        <f>ROUND('[1]сш 47 проект фхд 2017'!E164*0.9478,-2)</f>
        <v>0</v>
      </c>
      <c r="F164" s="80">
        <f>ROUND('[1]сш 47 проект фхд 2017'!F164*0.9478,-2)</f>
        <v>0</v>
      </c>
      <c r="G164" s="80">
        <f>ROUND('[1]сш 47 проект фхд 2017'!G164*0.9478,-2)</f>
        <v>0</v>
      </c>
    </row>
    <row r="165" spans="1:7" s="28" customFormat="1" x14ac:dyDescent="0.25">
      <c r="A165" s="44"/>
      <c r="B165" s="44"/>
      <c r="C165" s="44"/>
      <c r="D165" s="79">
        <f t="shared" si="2"/>
        <v>0</v>
      </c>
      <c r="E165" s="80">
        <f>ROUND('[1]сш 47 проект фхд 2017'!E165*0.9478,-2)</f>
        <v>0</v>
      </c>
      <c r="F165" s="80">
        <f>ROUND('[1]сш 47 проект фхд 2017'!F165*0.9478,-2)</f>
        <v>0</v>
      </c>
      <c r="G165" s="80">
        <f>ROUND('[1]сш 47 проект фхд 2017'!G165*0.9478,-2)</f>
        <v>0</v>
      </c>
    </row>
    <row r="166" spans="1:7" s="28" customFormat="1" x14ac:dyDescent="0.25">
      <c r="A166" s="44" t="s">
        <v>101</v>
      </c>
      <c r="B166" s="44"/>
      <c r="C166" s="44"/>
      <c r="D166" s="79">
        <f t="shared" si="2"/>
        <v>0</v>
      </c>
      <c r="E166" s="80">
        <f>ROUND('[1]сш 47 проект фхд 2017'!E166*0.9478,-2)</f>
        <v>0</v>
      </c>
      <c r="F166" s="80">
        <f>ROUND('[1]сш 47 проект фхд 2017'!F166*0.9478,-2)</f>
        <v>0</v>
      </c>
      <c r="G166" s="80">
        <f>ROUND('[1]сш 47 проект фхд 2017'!G166*0.9478,-2)</f>
        <v>0</v>
      </c>
    </row>
    <row r="167" spans="1:7" ht="81" x14ac:dyDescent="0.25">
      <c r="A167" s="46" t="s">
        <v>102</v>
      </c>
      <c r="B167" s="38"/>
      <c r="C167" s="38"/>
      <c r="D167" s="79">
        <f t="shared" si="2"/>
        <v>12826400</v>
      </c>
      <c r="E167" s="80">
        <f>ROUND('[1]сш 47 проект фхд 2017'!E167*0.9478,-2)</f>
        <v>12826400</v>
      </c>
      <c r="F167" s="80">
        <f>ROUND('[1]сш 47 проект фхд 2017'!F167*0.9478,-2)</f>
        <v>0</v>
      </c>
      <c r="G167" s="80">
        <f>ROUND('[1]сш 47 проект фхд 2017'!G167*0.9478,-2)</f>
        <v>0</v>
      </c>
    </row>
    <row r="168" spans="1:7" x14ac:dyDescent="0.25">
      <c r="A168" s="23" t="s">
        <v>12</v>
      </c>
      <c r="B168" s="23"/>
      <c r="C168" s="38"/>
      <c r="D168" s="79">
        <f t="shared" si="2"/>
        <v>0</v>
      </c>
      <c r="E168" s="80">
        <f>ROUND('[1]сш 47 проект фхд 2017'!E168*0.9478,-2)</f>
        <v>0</v>
      </c>
      <c r="F168" s="80">
        <f>ROUND('[1]сш 47 проект фхд 2017'!F168*0.9478,-2)</f>
        <v>0</v>
      </c>
      <c r="G168" s="80">
        <f>ROUND('[1]сш 47 проект фхд 2017'!G168*0.9478,-2)</f>
        <v>0</v>
      </c>
    </row>
    <row r="169" spans="1:7" ht="18" x14ac:dyDescent="0.25">
      <c r="A169" s="38" t="s">
        <v>52</v>
      </c>
      <c r="B169" s="38">
        <v>210</v>
      </c>
      <c r="C169" s="38" t="s">
        <v>53</v>
      </c>
      <c r="D169" s="79">
        <f t="shared" si="2"/>
        <v>12424200</v>
      </c>
      <c r="E169" s="80">
        <f>ROUND('[1]сш 47 проект фхд 2017'!E169*0.9478,-2)</f>
        <v>12424200</v>
      </c>
      <c r="F169" s="80">
        <f>ROUND('[1]сш 47 проект фхд 2017'!F169*0.9478,-2)</f>
        <v>0</v>
      </c>
      <c r="G169" s="80">
        <f>ROUND('[1]сш 47 проект фхд 2017'!G169*0.9478,-2)</f>
        <v>0</v>
      </c>
    </row>
    <row r="170" spans="1:7" x14ac:dyDescent="0.25">
      <c r="A170" s="44" t="s">
        <v>15</v>
      </c>
      <c r="B170" s="44"/>
      <c r="C170" s="38"/>
      <c r="D170" s="79">
        <f t="shared" si="2"/>
        <v>0</v>
      </c>
      <c r="E170" s="80">
        <f>ROUND('[1]сш 47 проект фхд 2017'!E170*0.9478,-2)</f>
        <v>0</v>
      </c>
      <c r="F170" s="80">
        <f>ROUND('[1]сш 47 проект фхд 2017'!F170*0.9478,-2)</f>
        <v>0</v>
      </c>
      <c r="G170" s="80">
        <f>ROUND('[1]сш 47 проект фхд 2017'!G170*0.9478,-2)</f>
        <v>0</v>
      </c>
    </row>
    <row r="171" spans="1:7" x14ac:dyDescent="0.25">
      <c r="A171" s="44" t="s">
        <v>54</v>
      </c>
      <c r="B171" s="44"/>
      <c r="C171" s="38"/>
      <c r="D171" s="79">
        <f t="shared" si="2"/>
        <v>9540300</v>
      </c>
      <c r="E171" s="80">
        <f>ROUND('[1]сш 47 проект фхд 2017'!E171*0.9478,-2)</f>
        <v>9540300</v>
      </c>
      <c r="F171" s="80">
        <f>ROUND('[1]сш 47 проект фхд 2017'!F171*0.9478,-2)</f>
        <v>0</v>
      </c>
      <c r="G171" s="80">
        <f>ROUND('[1]сш 47 проект фхд 2017'!G171*0.9478,-2)</f>
        <v>0</v>
      </c>
    </row>
    <row r="172" spans="1:7" x14ac:dyDescent="0.25">
      <c r="A172" s="44" t="s">
        <v>55</v>
      </c>
      <c r="B172" s="44"/>
      <c r="C172" s="38"/>
      <c r="D172" s="79">
        <f t="shared" si="2"/>
        <v>2800</v>
      </c>
      <c r="E172" s="80">
        <f>ROUND('[1]сш 47 проект фхд 2017'!E172*0.9478,-2)</f>
        <v>2800</v>
      </c>
      <c r="F172" s="80">
        <f>ROUND('[1]сш 47 проект фхд 2017'!F172*0.9478,-2)</f>
        <v>0</v>
      </c>
      <c r="G172" s="80">
        <f>ROUND('[1]сш 47 проект фхд 2017'!G172*0.9478,-2)</f>
        <v>0</v>
      </c>
    </row>
    <row r="173" spans="1:7" x14ac:dyDescent="0.25">
      <c r="A173" s="44" t="s">
        <v>56</v>
      </c>
      <c r="B173" s="44"/>
      <c r="C173" s="38"/>
      <c r="D173" s="79">
        <f t="shared" si="2"/>
        <v>2881100</v>
      </c>
      <c r="E173" s="80">
        <f>ROUND('[1]сш 47 проект фхд 2017'!E173*0.9478,-2)</f>
        <v>2881100</v>
      </c>
      <c r="F173" s="80">
        <f>ROUND('[1]сш 47 проект фхд 2017'!F173*0.9478,-2)</f>
        <v>0</v>
      </c>
      <c r="G173" s="80">
        <f>ROUND('[1]сш 47 проект фхд 2017'!G173*0.9478,-2)</f>
        <v>0</v>
      </c>
    </row>
    <row r="174" spans="1:7" x14ac:dyDescent="0.25">
      <c r="A174" s="23" t="s">
        <v>57</v>
      </c>
      <c r="B174" s="38">
        <v>250</v>
      </c>
      <c r="C174" s="38" t="s">
        <v>58</v>
      </c>
      <c r="D174" s="79">
        <f t="shared" si="2"/>
        <v>0</v>
      </c>
      <c r="E174" s="80">
        <f>ROUND('[1]сш 47 проект фхд 2017'!E174*0.9478,-2)</f>
        <v>0</v>
      </c>
      <c r="F174" s="80">
        <f>ROUND('[1]сш 47 проект фхд 2017'!F174*0.9478,-2)</f>
        <v>0</v>
      </c>
      <c r="G174" s="80">
        <f>ROUND('[1]сш 47 проект фхд 2017'!G174*0.9478,-2)</f>
        <v>0</v>
      </c>
    </row>
    <row r="175" spans="1:7" ht="19.5" x14ac:dyDescent="0.25">
      <c r="A175" s="44" t="s">
        <v>59</v>
      </c>
      <c r="B175" s="38"/>
      <c r="C175" s="38"/>
      <c r="D175" s="79">
        <f t="shared" si="2"/>
        <v>0</v>
      </c>
      <c r="E175" s="80">
        <f>ROUND('[1]сш 47 проект фхд 2017'!E175*0.9478,-2)</f>
        <v>0</v>
      </c>
      <c r="F175" s="80">
        <f>ROUND('[1]сш 47 проект фхд 2017'!F175*0.9478,-2)</f>
        <v>0</v>
      </c>
      <c r="G175" s="80">
        <f>ROUND('[1]сш 47 проект фхд 2017'!G175*0.9478,-2)</f>
        <v>0</v>
      </c>
    </row>
    <row r="176" spans="1:7" ht="19.5" x14ac:dyDescent="0.25">
      <c r="A176" s="44" t="s">
        <v>60</v>
      </c>
      <c r="B176" s="38"/>
      <c r="C176" s="38"/>
      <c r="D176" s="79">
        <f t="shared" si="2"/>
        <v>0</v>
      </c>
      <c r="E176" s="80">
        <f>ROUND('[1]сш 47 проект фхд 2017'!E176*0.9478,-2)</f>
        <v>0</v>
      </c>
      <c r="F176" s="80">
        <f>ROUND('[1]сш 47 проект фхд 2017'!F176*0.9478,-2)</f>
        <v>0</v>
      </c>
      <c r="G176" s="80">
        <f>ROUND('[1]сш 47 проект фхд 2017'!G176*0.9478,-2)</f>
        <v>0</v>
      </c>
    </row>
    <row r="177" spans="1:7" x14ac:dyDescent="0.25">
      <c r="A177" s="44" t="s">
        <v>61</v>
      </c>
      <c r="B177" s="38"/>
      <c r="C177" s="38"/>
      <c r="D177" s="79">
        <f t="shared" si="2"/>
        <v>0</v>
      </c>
      <c r="E177" s="80">
        <f>ROUND('[1]сш 47 проект фхд 2017'!E177*0.9478,-2)</f>
        <v>0</v>
      </c>
      <c r="F177" s="80">
        <f>ROUND('[1]сш 47 проект фхд 2017'!F177*0.9478,-2)</f>
        <v>0</v>
      </c>
      <c r="G177" s="80">
        <f>ROUND('[1]сш 47 проект фхд 2017'!G177*0.9478,-2)</f>
        <v>0</v>
      </c>
    </row>
    <row r="178" spans="1:7" x14ac:dyDescent="0.25">
      <c r="A178" s="23" t="s">
        <v>62</v>
      </c>
      <c r="B178" s="38">
        <v>260</v>
      </c>
      <c r="C178" s="38"/>
      <c r="D178" s="79">
        <f t="shared" si="2"/>
        <v>402200</v>
      </c>
      <c r="E178" s="80">
        <f>ROUND('[1]сш 47 проект фхд 2017'!E178*0.9478,-2)</f>
        <v>402200</v>
      </c>
      <c r="F178" s="80">
        <f>ROUND('[1]сш 47 проект фхд 2017'!F178*0.9478,-2)</f>
        <v>0</v>
      </c>
      <c r="G178" s="80">
        <f>ROUND('[1]сш 47 проект фхд 2017'!G178*0.9478,-2)</f>
        <v>0</v>
      </c>
    </row>
    <row r="179" spans="1:7" x14ac:dyDescent="0.25">
      <c r="A179" s="23" t="s">
        <v>103</v>
      </c>
      <c r="B179" s="38">
        <v>261</v>
      </c>
      <c r="C179" s="38" t="s">
        <v>58</v>
      </c>
      <c r="D179" s="79">
        <f t="shared" si="2"/>
        <v>47400</v>
      </c>
      <c r="E179" s="80">
        <f>ROUND('[1]сш 47 проект фхд 2017'!E179*0.9478,-2)</f>
        <v>47400</v>
      </c>
      <c r="F179" s="80">
        <f>ROUND('[1]сш 47 проект фхд 2017'!F179*0.9478,-2)</f>
        <v>0</v>
      </c>
      <c r="G179" s="80">
        <f>ROUND('[1]сш 47 проект фхд 2017'!G179*0.9478,-2)</f>
        <v>0</v>
      </c>
    </row>
    <row r="180" spans="1:7" ht="18" x14ac:dyDescent="0.25">
      <c r="A180" s="23" t="s">
        <v>68</v>
      </c>
      <c r="B180" s="38">
        <v>262</v>
      </c>
      <c r="C180" s="38" t="s">
        <v>58</v>
      </c>
      <c r="D180" s="79">
        <f t="shared" si="2"/>
        <v>19000</v>
      </c>
      <c r="E180" s="80">
        <f>ROUND('[1]сш 47 проект фхд 2017'!E180*0.9478,-2)</f>
        <v>19000</v>
      </c>
      <c r="F180" s="80">
        <f>ROUND('[1]сш 47 проект фхд 2017'!F180*0.9478,-2)</f>
        <v>0</v>
      </c>
      <c r="G180" s="80">
        <f>ROUND('[1]сш 47 проект фхд 2017'!G180*0.9478,-2)</f>
        <v>0</v>
      </c>
    </row>
    <row r="181" spans="1:7" x14ac:dyDescent="0.25">
      <c r="A181" s="44" t="s">
        <v>15</v>
      </c>
      <c r="B181" s="38"/>
      <c r="C181" s="38"/>
      <c r="D181" s="79">
        <f t="shared" si="2"/>
        <v>0</v>
      </c>
      <c r="E181" s="80">
        <f>ROUND('[1]сш 47 проект фхд 2017'!E181*0.9478,-2)</f>
        <v>0</v>
      </c>
      <c r="F181" s="80">
        <f>ROUND('[1]сш 47 проект фхд 2017'!F181*0.9478,-2)</f>
        <v>0</v>
      </c>
      <c r="G181" s="80">
        <f>ROUND('[1]сш 47 проект фхд 2017'!G181*0.9478,-2)</f>
        <v>0</v>
      </c>
    </row>
    <row r="182" spans="1:7" ht="19.5" x14ac:dyDescent="0.25">
      <c r="A182" s="44" t="s">
        <v>69</v>
      </c>
      <c r="B182" s="38"/>
      <c r="C182" s="38"/>
      <c r="D182" s="79">
        <f t="shared" si="2"/>
        <v>0</v>
      </c>
      <c r="E182" s="80">
        <f>ROUND('[1]сш 47 проект фхд 2017'!E182*0.9478,-2)</f>
        <v>0</v>
      </c>
      <c r="F182" s="80">
        <f>ROUND('[1]сш 47 проект фхд 2017'!F182*0.9478,-2)</f>
        <v>0</v>
      </c>
      <c r="G182" s="80">
        <f>ROUND('[1]сш 47 проект фхд 2017'!G182*0.9478,-2)</f>
        <v>0</v>
      </c>
    </row>
    <row r="183" spans="1:7" x14ac:dyDescent="0.25">
      <c r="A183" s="44" t="s">
        <v>70</v>
      </c>
      <c r="B183" s="38"/>
      <c r="C183" s="38"/>
      <c r="D183" s="79">
        <f t="shared" si="2"/>
        <v>0</v>
      </c>
      <c r="E183" s="80">
        <f>ROUND('[1]сш 47 проект фхд 2017'!E183*0.9478,-2)</f>
        <v>0</v>
      </c>
      <c r="F183" s="80">
        <f>ROUND('[1]сш 47 проект фхд 2017'!F183*0.9478,-2)</f>
        <v>0</v>
      </c>
      <c r="G183" s="80">
        <f>ROUND('[1]сш 47 проект фхд 2017'!G183*0.9478,-2)</f>
        <v>0</v>
      </c>
    </row>
    <row r="184" spans="1:7" x14ac:dyDescent="0.25">
      <c r="A184" s="44" t="s">
        <v>71</v>
      </c>
      <c r="B184" s="38"/>
      <c r="C184" s="38"/>
      <c r="D184" s="79">
        <f t="shared" si="2"/>
        <v>0</v>
      </c>
      <c r="E184" s="80">
        <f>ROUND('[1]сш 47 проект фхд 2017'!E184*0.9478,-2)</f>
        <v>0</v>
      </c>
      <c r="F184" s="80">
        <f>ROUND('[1]сш 47 проект фхд 2017'!F184*0.9478,-2)</f>
        <v>0</v>
      </c>
      <c r="G184" s="80">
        <f>ROUND('[1]сш 47 проект фхд 2017'!G184*0.9478,-2)</f>
        <v>0</v>
      </c>
    </row>
    <row r="185" spans="1:7" x14ac:dyDescent="0.25">
      <c r="A185" s="44" t="s">
        <v>72</v>
      </c>
      <c r="B185" s="38"/>
      <c r="C185" s="38"/>
      <c r="D185" s="79">
        <f t="shared" si="2"/>
        <v>0</v>
      </c>
      <c r="E185" s="80">
        <f>ROUND('[1]сш 47 проект фхд 2017'!E185*0.9478,-2)</f>
        <v>0</v>
      </c>
      <c r="F185" s="80">
        <f>ROUND('[1]сш 47 проект фхд 2017'!F185*0.9478,-2)</f>
        <v>0</v>
      </c>
      <c r="G185" s="80">
        <f>ROUND('[1]сш 47 проект фхд 2017'!G185*0.9478,-2)</f>
        <v>0</v>
      </c>
    </row>
    <row r="186" spans="1:7" ht="19.5" x14ac:dyDescent="0.25">
      <c r="A186" s="44" t="s">
        <v>73</v>
      </c>
      <c r="B186" s="38"/>
      <c r="C186" s="38"/>
      <c r="D186" s="79">
        <f t="shared" si="2"/>
        <v>19000</v>
      </c>
      <c r="E186" s="80">
        <f>ROUND('[1]сш 47 проект фхд 2017'!E186*0.9478,-2)</f>
        <v>19000</v>
      </c>
      <c r="F186" s="80">
        <f>ROUND('[1]сш 47 проект фхд 2017'!F186*0.9478,-2)</f>
        <v>0</v>
      </c>
      <c r="G186" s="80">
        <f>ROUND('[1]сш 47 проект фхд 2017'!G186*0.9478,-2)</f>
        <v>0</v>
      </c>
    </row>
    <row r="187" spans="1:7" ht="19.5" x14ac:dyDescent="0.25">
      <c r="A187" s="44" t="s">
        <v>74</v>
      </c>
      <c r="B187" s="38"/>
      <c r="C187" s="38"/>
      <c r="D187" s="79">
        <f t="shared" si="2"/>
        <v>0</v>
      </c>
      <c r="E187" s="80">
        <f>ROUND('[1]сш 47 проект фхд 2017'!E187*0.9478,-2)</f>
        <v>0</v>
      </c>
      <c r="F187" s="80">
        <f>ROUND('[1]сш 47 проект фхд 2017'!F187*0.9478,-2)</f>
        <v>0</v>
      </c>
      <c r="G187" s="80">
        <f>ROUND('[1]сш 47 проект фхд 2017'!G187*0.9478,-2)</f>
        <v>0</v>
      </c>
    </row>
    <row r="188" spans="1:7" ht="19.5" x14ac:dyDescent="0.25">
      <c r="A188" s="44" t="s">
        <v>75</v>
      </c>
      <c r="B188" s="38"/>
      <c r="C188" s="38"/>
      <c r="D188" s="79">
        <f t="shared" si="2"/>
        <v>0</v>
      </c>
      <c r="E188" s="80">
        <f>ROUND('[1]сш 47 проект фхд 2017'!E188*0.9478,-2)</f>
        <v>0</v>
      </c>
      <c r="F188" s="80">
        <f>ROUND('[1]сш 47 проект фхд 2017'!F188*0.9478,-2)</f>
        <v>0</v>
      </c>
      <c r="G188" s="80">
        <f>ROUND('[1]сш 47 проект фхд 2017'!G188*0.9478,-2)</f>
        <v>0</v>
      </c>
    </row>
    <row r="189" spans="1:7" ht="19.5" x14ac:dyDescent="0.25">
      <c r="A189" s="44" t="s">
        <v>76</v>
      </c>
      <c r="B189" s="38"/>
      <c r="C189" s="38"/>
      <c r="D189" s="79">
        <f t="shared" si="2"/>
        <v>0</v>
      </c>
      <c r="E189" s="80">
        <f>ROUND('[1]сш 47 проект фхд 2017'!E189*0.9478,-2)</f>
        <v>0</v>
      </c>
      <c r="F189" s="80">
        <f>ROUND('[1]сш 47 проект фхд 2017'!F189*0.9478,-2)</f>
        <v>0</v>
      </c>
      <c r="G189" s="80">
        <f>ROUND('[1]сш 47 проект фхд 2017'!G189*0.9478,-2)</f>
        <v>0</v>
      </c>
    </row>
    <row r="190" spans="1:7" ht="19.5" x14ac:dyDescent="0.25">
      <c r="A190" s="44" t="s">
        <v>77</v>
      </c>
      <c r="B190" s="38"/>
      <c r="C190" s="38"/>
      <c r="D190" s="79">
        <f t="shared" si="2"/>
        <v>0</v>
      </c>
      <c r="E190" s="80">
        <f>ROUND('[1]сш 47 проект фхд 2017'!E190*0.9478,-2)</f>
        <v>0</v>
      </c>
      <c r="F190" s="80">
        <f>ROUND('[1]сш 47 проект фхд 2017'!F190*0.9478,-2)</f>
        <v>0</v>
      </c>
      <c r="G190" s="80">
        <f>ROUND('[1]сш 47 проект фхд 2017'!G190*0.9478,-2)</f>
        <v>0</v>
      </c>
    </row>
    <row r="191" spans="1:7" x14ac:dyDescent="0.25">
      <c r="A191" s="23" t="s">
        <v>82</v>
      </c>
      <c r="B191" s="38">
        <v>263</v>
      </c>
      <c r="C191" s="38" t="s">
        <v>58</v>
      </c>
      <c r="D191" s="79">
        <f t="shared" si="2"/>
        <v>20900</v>
      </c>
      <c r="E191" s="80">
        <f>ROUND('[1]сш 47 проект фхд 2017'!E191*0.9478,-2)</f>
        <v>20900</v>
      </c>
      <c r="F191" s="80">
        <f>ROUND('[1]сш 47 проект фхд 2017'!F191*0.9478,-2)</f>
        <v>0</v>
      </c>
      <c r="G191" s="80">
        <f>ROUND('[1]сш 47 проект фхд 2017'!G191*0.9478,-2)</f>
        <v>0</v>
      </c>
    </row>
    <row r="192" spans="1:7" x14ac:dyDescent="0.25">
      <c r="A192" s="23" t="s">
        <v>15</v>
      </c>
      <c r="B192" s="38"/>
      <c r="C192" s="38"/>
      <c r="D192" s="79">
        <f t="shared" si="2"/>
        <v>0</v>
      </c>
      <c r="E192" s="80">
        <f>ROUND('[1]сш 47 проект фхд 2017'!E192*0.9478,-2)</f>
        <v>0</v>
      </c>
      <c r="F192" s="80">
        <f>ROUND('[1]сш 47 проект фхд 2017'!F192*0.9478,-2)</f>
        <v>0</v>
      </c>
      <c r="G192" s="80">
        <f>ROUND('[1]сш 47 проект фхд 2017'!G192*0.9478,-2)</f>
        <v>0</v>
      </c>
    </row>
    <row r="193" spans="1:7" x14ac:dyDescent="0.25">
      <c r="A193" s="44" t="s">
        <v>83</v>
      </c>
      <c r="B193" s="38"/>
      <c r="C193" s="38"/>
      <c r="D193" s="79">
        <f t="shared" si="2"/>
        <v>0</v>
      </c>
      <c r="E193" s="80">
        <f>ROUND('[1]сш 47 проект фхд 2017'!E193*0.9478,-2)</f>
        <v>0</v>
      </c>
      <c r="F193" s="80">
        <f>ROUND('[1]сш 47 проект фхд 2017'!F193*0.9478,-2)</f>
        <v>0</v>
      </c>
      <c r="G193" s="80">
        <f>ROUND('[1]сш 47 проект фхд 2017'!G193*0.9478,-2)</f>
        <v>0</v>
      </c>
    </row>
    <row r="194" spans="1:7" x14ac:dyDescent="0.25">
      <c r="A194" s="44" t="s">
        <v>104</v>
      </c>
      <c r="B194" s="38"/>
      <c r="C194" s="38"/>
      <c r="D194" s="79">
        <f t="shared" si="2"/>
        <v>20900</v>
      </c>
      <c r="E194" s="80">
        <f>ROUND('[1]сш 47 проект фхд 2017'!E194*0.9478,-2)</f>
        <v>20900</v>
      </c>
      <c r="F194" s="80">
        <f>ROUND('[1]сш 47 проект фхд 2017'!F194*0.9478,-2)</f>
        <v>0</v>
      </c>
      <c r="G194" s="80">
        <f>ROUND('[1]сш 47 проект фхд 2017'!G194*0.9478,-2)</f>
        <v>0</v>
      </c>
    </row>
    <row r="195" spans="1:7" x14ac:dyDescent="0.25">
      <c r="A195" s="44" t="s">
        <v>85</v>
      </c>
      <c r="B195" s="38"/>
      <c r="C195" s="38"/>
      <c r="D195" s="79">
        <f t="shared" si="2"/>
        <v>0</v>
      </c>
      <c r="E195" s="80">
        <f>ROUND('[1]сш 47 проект фхд 2017'!E195*0.9478,-2)</f>
        <v>0</v>
      </c>
      <c r="F195" s="80">
        <f>ROUND('[1]сш 47 проект фхд 2017'!F195*0.9478,-2)</f>
        <v>0</v>
      </c>
      <c r="G195" s="80">
        <f>ROUND('[1]сш 47 проект фхд 2017'!G195*0.9478,-2)</f>
        <v>0</v>
      </c>
    </row>
    <row r="196" spans="1:7" x14ac:dyDescent="0.25">
      <c r="A196" s="44" t="s">
        <v>86</v>
      </c>
      <c r="B196" s="38"/>
      <c r="C196" s="38"/>
      <c r="D196" s="79">
        <f t="shared" si="2"/>
        <v>0</v>
      </c>
      <c r="E196" s="80">
        <f>ROUND('[1]сш 47 проект фхд 2017'!E196*0.9478,-2)</f>
        <v>0</v>
      </c>
      <c r="F196" s="80">
        <f>ROUND('[1]сш 47 проект фхд 2017'!F196*0.9478,-2)</f>
        <v>0</v>
      </c>
      <c r="G196" s="80">
        <f>ROUND('[1]сш 47 проект фхд 2017'!G196*0.9478,-2)</f>
        <v>0</v>
      </c>
    </row>
    <row r="197" spans="1:7" ht="19.5" x14ac:dyDescent="0.25">
      <c r="A197" s="44" t="s">
        <v>87</v>
      </c>
      <c r="B197" s="38"/>
      <c r="C197" s="38"/>
      <c r="D197" s="79">
        <f t="shared" si="2"/>
        <v>0</v>
      </c>
      <c r="E197" s="80">
        <f>ROUND('[1]сш 47 проект фхд 2017'!E197*0.9478,-2)</f>
        <v>0</v>
      </c>
      <c r="F197" s="80">
        <f>ROUND('[1]сш 47 проект фхд 2017'!F197*0.9478,-2)</f>
        <v>0</v>
      </c>
      <c r="G197" s="80">
        <f>ROUND('[1]сш 47 проект фхд 2017'!G197*0.9478,-2)</f>
        <v>0</v>
      </c>
    </row>
    <row r="198" spans="1:7" ht="18" x14ac:dyDescent="0.25">
      <c r="A198" s="38" t="s">
        <v>88</v>
      </c>
      <c r="B198" s="38">
        <v>264</v>
      </c>
      <c r="C198" s="38" t="s">
        <v>58</v>
      </c>
      <c r="D198" s="79">
        <f t="shared" si="2"/>
        <v>315000</v>
      </c>
      <c r="E198" s="80">
        <f>ROUND('[1]сш 47 проект фхд 2017'!E198*0.9478,-2)</f>
        <v>315000</v>
      </c>
      <c r="F198" s="80">
        <f>ROUND('[1]сш 47 проект фхд 2017'!F198*0.9478,-2)</f>
        <v>0</v>
      </c>
      <c r="G198" s="80">
        <f>ROUND('[1]сш 47 проект фхд 2017'!G198*0.9478,-2)</f>
        <v>0</v>
      </c>
    </row>
    <row r="199" spans="1:7" x14ac:dyDescent="0.25">
      <c r="A199" s="44" t="s">
        <v>15</v>
      </c>
      <c r="B199" s="38"/>
      <c r="C199" s="38"/>
      <c r="D199" s="79">
        <f t="shared" si="2"/>
        <v>0</v>
      </c>
      <c r="E199" s="80">
        <f>ROUND('[1]сш 47 проект фхд 2017'!E199*0.9478,-2)</f>
        <v>0</v>
      </c>
      <c r="F199" s="80">
        <f>ROUND('[1]сш 47 проект фхд 2017'!F199*0.9478,-2)</f>
        <v>0</v>
      </c>
      <c r="G199" s="80">
        <f>ROUND('[1]сш 47 проект фхд 2017'!G199*0.9478,-2)</f>
        <v>0</v>
      </c>
    </row>
    <row r="200" spans="1:7" x14ac:dyDescent="0.25">
      <c r="A200" s="44" t="s">
        <v>89</v>
      </c>
      <c r="B200" s="38"/>
      <c r="C200" s="44"/>
      <c r="D200" s="79">
        <f t="shared" si="2"/>
        <v>296000</v>
      </c>
      <c r="E200" s="80">
        <f>ROUND('[1]сш 47 проект фхд 2017'!E200*0.9478,-2)</f>
        <v>296000</v>
      </c>
      <c r="F200" s="80">
        <f>ROUND('[1]сш 47 проект фхд 2017'!F200*0.9478,-2)</f>
        <v>0</v>
      </c>
      <c r="G200" s="80">
        <f>ROUND('[1]сш 47 проект фхд 2017'!G200*0.9478,-2)</f>
        <v>0</v>
      </c>
    </row>
    <row r="201" spans="1:7" ht="19.5" x14ac:dyDescent="0.25">
      <c r="A201" s="44" t="s">
        <v>90</v>
      </c>
      <c r="B201" s="38"/>
      <c r="C201" s="44"/>
      <c r="D201" s="79">
        <f t="shared" si="2"/>
        <v>19000</v>
      </c>
      <c r="E201" s="80">
        <f>ROUND('[1]сш 47 проект фхд 2017'!E201*0.9478,-2)</f>
        <v>19000</v>
      </c>
      <c r="F201" s="80">
        <f>ROUND('[1]сш 47 проект фхд 2017'!F201*0.9478,-2)</f>
        <v>0</v>
      </c>
      <c r="G201" s="80">
        <f>ROUND('[1]сш 47 проект фхд 2017'!G201*0.9478,-2)</f>
        <v>0</v>
      </c>
    </row>
    <row r="202" spans="1:7" x14ac:dyDescent="0.25">
      <c r="A202" s="44" t="s">
        <v>12</v>
      </c>
      <c r="B202" s="38"/>
      <c r="C202" s="44"/>
      <c r="D202" s="79">
        <f t="shared" ref="D202:D265" si="3">E202+F202+G202</f>
        <v>0</v>
      </c>
      <c r="E202" s="80">
        <f>ROUND('[1]сш 47 проект фхд 2017'!E202*0.9478,-2)</f>
        <v>0</v>
      </c>
      <c r="F202" s="80">
        <f>ROUND('[1]сш 47 проект фхд 2017'!F202*0.9478,-2)</f>
        <v>0</v>
      </c>
      <c r="G202" s="80">
        <f>ROUND('[1]сш 47 проект фхд 2017'!G202*0.9478,-2)</f>
        <v>0</v>
      </c>
    </row>
    <row r="203" spans="1:7" x14ac:dyDescent="0.25">
      <c r="A203" s="44" t="s">
        <v>91</v>
      </c>
      <c r="B203" s="38"/>
      <c r="C203" s="44"/>
      <c r="D203" s="79">
        <f t="shared" si="3"/>
        <v>0</v>
      </c>
      <c r="E203" s="80">
        <f>ROUND('[1]сш 47 проект фхд 2017'!E203*0.9478,-2)</f>
        <v>0</v>
      </c>
      <c r="F203" s="80">
        <f>ROUND('[1]сш 47 проект фхд 2017'!F203*0.9478,-2)</f>
        <v>0</v>
      </c>
      <c r="G203" s="80">
        <f>ROUND('[1]сш 47 проект фхд 2017'!G203*0.9478,-2)</f>
        <v>0</v>
      </c>
    </row>
    <row r="204" spans="1:7" ht="19.5" x14ac:dyDescent="0.25">
      <c r="A204" s="44" t="s">
        <v>92</v>
      </c>
      <c r="B204" s="38"/>
      <c r="C204" s="44"/>
      <c r="D204" s="79">
        <f t="shared" si="3"/>
        <v>0</v>
      </c>
      <c r="E204" s="80">
        <f>ROUND('[1]сш 47 проект фхд 2017'!E204*0.9478,-2)</f>
        <v>0</v>
      </c>
      <c r="F204" s="80">
        <f>ROUND('[1]сш 47 проект фхд 2017'!F204*0.9478,-2)</f>
        <v>0</v>
      </c>
      <c r="G204" s="80">
        <f>ROUND('[1]сш 47 проект фхд 2017'!G204*0.9478,-2)</f>
        <v>0</v>
      </c>
    </row>
    <row r="205" spans="1:7" x14ac:dyDescent="0.25">
      <c r="A205" s="44" t="s">
        <v>93</v>
      </c>
      <c r="B205" s="38"/>
      <c r="C205" s="44"/>
      <c r="D205" s="79">
        <f t="shared" si="3"/>
        <v>0</v>
      </c>
      <c r="E205" s="80">
        <f>ROUND('[1]сш 47 проект фхд 2017'!E205*0.9478,-2)</f>
        <v>0</v>
      </c>
      <c r="F205" s="80">
        <f>ROUND('[1]сш 47 проект фхд 2017'!F205*0.9478,-2)</f>
        <v>0</v>
      </c>
      <c r="G205" s="80">
        <f>ROUND('[1]сш 47 проект фхд 2017'!G205*0.9478,-2)</f>
        <v>0</v>
      </c>
    </row>
    <row r="206" spans="1:7" x14ac:dyDescent="0.25">
      <c r="A206" s="44" t="s">
        <v>94</v>
      </c>
      <c r="B206" s="38"/>
      <c r="C206" s="38"/>
      <c r="D206" s="79">
        <f t="shared" si="3"/>
        <v>0</v>
      </c>
      <c r="E206" s="80">
        <f>ROUND('[1]сш 47 проект фхд 2017'!E206*0.9478,-2)</f>
        <v>0</v>
      </c>
      <c r="F206" s="80">
        <f>ROUND('[1]сш 47 проект фхд 2017'!F206*0.9478,-2)</f>
        <v>0</v>
      </c>
      <c r="G206" s="80">
        <f>ROUND('[1]сш 47 проект фхд 2017'!G206*0.9478,-2)</f>
        <v>0</v>
      </c>
    </row>
    <row r="207" spans="1:7" x14ac:dyDescent="0.25">
      <c r="A207" s="44" t="s">
        <v>105</v>
      </c>
      <c r="B207" s="38"/>
      <c r="C207" s="45"/>
      <c r="D207" s="79">
        <f t="shared" si="3"/>
        <v>19000</v>
      </c>
      <c r="E207" s="80">
        <f>ROUND('[1]сш 47 проект фхд 2017'!E207*0.9478,-2)</f>
        <v>19000</v>
      </c>
      <c r="F207" s="80">
        <f>ROUND('[1]сш 47 проект фхд 2017'!F207*0.9478,-2)</f>
        <v>0</v>
      </c>
      <c r="G207" s="80">
        <f>ROUND('[1]сш 47 проект фхд 2017'!G207*0.9478,-2)</f>
        <v>0</v>
      </c>
    </row>
    <row r="208" spans="1:7" ht="21" customHeight="1" x14ac:dyDescent="0.25">
      <c r="A208" s="23" t="s">
        <v>141</v>
      </c>
      <c r="B208" s="38">
        <v>500</v>
      </c>
      <c r="C208" s="38"/>
      <c r="D208" s="79">
        <f t="shared" si="3"/>
        <v>0</v>
      </c>
      <c r="E208" s="80">
        <f>ROUND('[1]сш 47 проект фхд 2017'!E208*0.9478,-2)</f>
        <v>0</v>
      </c>
      <c r="F208" s="80">
        <f>ROUND('[1]сш 47 проект фхд 2017'!F208*0.9478,-2)</f>
        <v>0</v>
      </c>
      <c r="G208" s="80">
        <f>ROUND('[1]сш 47 проект фхд 2017'!G208*0.9478,-2)</f>
        <v>0</v>
      </c>
    </row>
    <row r="209" spans="1:7" ht="21" customHeight="1" x14ac:dyDescent="0.25">
      <c r="A209" s="23" t="s">
        <v>166</v>
      </c>
      <c r="B209" s="38">
        <v>600</v>
      </c>
      <c r="C209" s="23"/>
      <c r="D209" s="79">
        <f t="shared" si="3"/>
        <v>0</v>
      </c>
      <c r="E209" s="80">
        <f>ROUND('[1]сш 47 проект фхд 2017'!E209*0.9478,-2)</f>
        <v>0</v>
      </c>
      <c r="F209" s="80">
        <f>ROUND('[1]сш 47 проект фхд 2017'!F209*0.9478,-2)</f>
        <v>0</v>
      </c>
      <c r="G209" s="80">
        <f>ROUND('[1]сш 47 проект фхд 2017'!G209*0.9478,-2)</f>
        <v>0</v>
      </c>
    </row>
    <row r="210" spans="1:7" x14ac:dyDescent="0.25">
      <c r="A210" s="44"/>
      <c r="B210" s="44"/>
      <c r="C210" s="44"/>
      <c r="D210" s="79">
        <f t="shared" si="3"/>
        <v>0</v>
      </c>
      <c r="E210" s="80">
        <f>ROUND('[1]сш 47 проект фхд 2017'!E210*0.9478,-2)</f>
        <v>0</v>
      </c>
      <c r="F210" s="80">
        <f>ROUND('[1]сш 47 проект фхд 2017'!F210*0.9478,-2)</f>
        <v>0</v>
      </c>
      <c r="G210" s="80">
        <f>ROUND('[1]сш 47 проект фхд 2017'!G210*0.9478,-2)</f>
        <v>0</v>
      </c>
    </row>
    <row r="211" spans="1:7" ht="70.5" customHeight="1" x14ac:dyDescent="0.25">
      <c r="A211" s="46" t="s">
        <v>106</v>
      </c>
      <c r="B211" s="44"/>
      <c r="C211" s="44"/>
      <c r="D211" s="79">
        <f t="shared" si="3"/>
        <v>9733100</v>
      </c>
      <c r="E211" s="80">
        <f>ROUND('[1]сш 47 проект фхд 2017'!E211*0.9478,-2)</f>
        <v>9733100</v>
      </c>
      <c r="F211" s="80">
        <f>ROUND('[1]сш 47 проект фхд 2017'!F211*0.9478,-2)</f>
        <v>0</v>
      </c>
      <c r="G211" s="80">
        <f>ROUND('[1]сш 47 проект фхд 2017'!G211*0.9478,-2)</f>
        <v>0</v>
      </c>
    </row>
    <row r="212" spans="1:7" x14ac:dyDescent="0.25">
      <c r="A212" s="23" t="s">
        <v>12</v>
      </c>
      <c r="B212" s="23"/>
      <c r="C212" s="38"/>
      <c r="D212" s="79">
        <f t="shared" si="3"/>
        <v>0</v>
      </c>
      <c r="E212" s="80">
        <f>ROUND('[1]сш 47 проект фхд 2017'!E212*0.9478,-2)</f>
        <v>0</v>
      </c>
      <c r="F212" s="80">
        <f>ROUND('[1]сш 47 проект фхд 2017'!F212*0.9478,-2)</f>
        <v>0</v>
      </c>
      <c r="G212" s="80">
        <f>ROUND('[1]сш 47 проект фхд 2017'!G212*0.9478,-2)</f>
        <v>0</v>
      </c>
    </row>
    <row r="213" spans="1:7" ht="18" x14ac:dyDescent="0.25">
      <c r="A213" s="38" t="s">
        <v>52</v>
      </c>
      <c r="B213" s="38">
        <v>210</v>
      </c>
      <c r="C213" s="38" t="s">
        <v>97</v>
      </c>
      <c r="D213" s="79">
        <f t="shared" si="3"/>
        <v>9398600</v>
      </c>
      <c r="E213" s="80">
        <f>ROUND('[1]сш 47 проект фхд 2017'!E213*0.9478,-2)</f>
        <v>9398600</v>
      </c>
      <c r="F213" s="80">
        <f>ROUND('[1]сш 47 проект фхд 2017'!F213*0.9478,-2)</f>
        <v>0</v>
      </c>
      <c r="G213" s="80">
        <f>ROUND('[1]сш 47 проект фхд 2017'!G213*0.9478,-2)</f>
        <v>0</v>
      </c>
    </row>
    <row r="214" spans="1:7" x14ac:dyDescent="0.25">
      <c r="A214" s="44" t="s">
        <v>15</v>
      </c>
      <c r="B214" s="44"/>
      <c r="C214" s="38"/>
      <c r="D214" s="79">
        <f t="shared" si="3"/>
        <v>0</v>
      </c>
      <c r="E214" s="80">
        <f>ROUND('[1]сш 47 проект фхд 2017'!E214*0.9478,-2)</f>
        <v>0</v>
      </c>
      <c r="F214" s="80">
        <f>ROUND('[1]сш 47 проект фхд 2017'!F214*0.9478,-2)</f>
        <v>0</v>
      </c>
      <c r="G214" s="80">
        <f>ROUND('[1]сш 47 проект фхд 2017'!G214*0.9478,-2)</f>
        <v>0</v>
      </c>
    </row>
    <row r="215" spans="1:7" x14ac:dyDescent="0.25">
      <c r="A215" s="44" t="s">
        <v>54</v>
      </c>
      <c r="B215" s="44"/>
      <c r="C215" s="38"/>
      <c r="D215" s="79">
        <f t="shared" si="3"/>
        <v>7217700</v>
      </c>
      <c r="E215" s="80">
        <f>ROUND('[1]сш 47 проект фхд 2017'!E215*0.9478,-2)</f>
        <v>7217700</v>
      </c>
      <c r="F215" s="80">
        <f>ROUND('[1]сш 47 проект фхд 2017'!F215*0.9478,-2)</f>
        <v>0</v>
      </c>
      <c r="G215" s="80">
        <f>ROUND('[1]сш 47 проект фхд 2017'!G215*0.9478,-2)</f>
        <v>0</v>
      </c>
    </row>
    <row r="216" spans="1:7" x14ac:dyDescent="0.25">
      <c r="A216" s="44" t="s">
        <v>55</v>
      </c>
      <c r="B216" s="44"/>
      <c r="C216" s="38"/>
      <c r="D216" s="79">
        <f t="shared" si="3"/>
        <v>1100</v>
      </c>
      <c r="E216" s="80">
        <f>ROUND('[1]сш 47 проект фхд 2017'!E216*0.9478,-2)</f>
        <v>1100</v>
      </c>
      <c r="F216" s="80">
        <f>ROUND('[1]сш 47 проект фхд 2017'!F216*0.9478,-2)</f>
        <v>0</v>
      </c>
      <c r="G216" s="80">
        <f>ROUND('[1]сш 47 проект фхд 2017'!G216*0.9478,-2)</f>
        <v>0</v>
      </c>
    </row>
    <row r="217" spans="1:7" x14ac:dyDescent="0.25">
      <c r="A217" s="44" t="s">
        <v>56</v>
      </c>
      <c r="B217" s="44"/>
      <c r="C217" s="38"/>
      <c r="D217" s="79">
        <f t="shared" si="3"/>
        <v>2179800</v>
      </c>
      <c r="E217" s="80">
        <f>ROUND('[1]сш 47 проект фхд 2017'!E217*0.9478,-2)</f>
        <v>2179800</v>
      </c>
      <c r="F217" s="80">
        <f>ROUND('[1]сш 47 проект фхд 2017'!F217*0.9478,-2)</f>
        <v>0</v>
      </c>
      <c r="G217" s="80">
        <f>ROUND('[1]сш 47 проект фхд 2017'!G217*0.9478,-2)</f>
        <v>0</v>
      </c>
    </row>
    <row r="218" spans="1:7" x14ac:dyDescent="0.25">
      <c r="A218" s="23" t="s">
        <v>57</v>
      </c>
      <c r="B218" s="38">
        <v>250</v>
      </c>
      <c r="C218" s="38" t="s">
        <v>98</v>
      </c>
      <c r="D218" s="79">
        <f t="shared" si="3"/>
        <v>0</v>
      </c>
      <c r="E218" s="80">
        <f>ROUND('[1]сш 47 проект фхд 2017'!E218*0.9478,-2)</f>
        <v>0</v>
      </c>
      <c r="F218" s="80">
        <f>ROUND('[1]сш 47 проект фхд 2017'!F218*0.9478,-2)</f>
        <v>0</v>
      </c>
      <c r="G218" s="80">
        <f>ROUND('[1]сш 47 проект фхд 2017'!G218*0.9478,-2)</f>
        <v>0</v>
      </c>
    </row>
    <row r="219" spans="1:7" ht="19.5" x14ac:dyDescent="0.25">
      <c r="A219" s="44" t="s">
        <v>59</v>
      </c>
      <c r="B219" s="38"/>
      <c r="C219" s="38"/>
      <c r="D219" s="79">
        <f t="shared" si="3"/>
        <v>0</v>
      </c>
      <c r="E219" s="80">
        <f>ROUND('[1]сш 47 проект фхд 2017'!E219*0.9478,-2)</f>
        <v>0</v>
      </c>
      <c r="F219" s="80">
        <f>ROUND('[1]сш 47 проект фхд 2017'!F219*0.9478,-2)</f>
        <v>0</v>
      </c>
      <c r="G219" s="80">
        <f>ROUND('[1]сш 47 проект фхд 2017'!G219*0.9478,-2)</f>
        <v>0</v>
      </c>
    </row>
    <row r="220" spans="1:7" ht="19.5" x14ac:dyDescent="0.25">
      <c r="A220" s="44" t="s">
        <v>60</v>
      </c>
      <c r="B220" s="38"/>
      <c r="C220" s="38"/>
      <c r="D220" s="79">
        <f t="shared" si="3"/>
        <v>0</v>
      </c>
      <c r="E220" s="80">
        <f>ROUND('[1]сш 47 проект фхд 2017'!E220*0.9478,-2)</f>
        <v>0</v>
      </c>
      <c r="F220" s="80">
        <f>ROUND('[1]сш 47 проект фхд 2017'!F220*0.9478,-2)</f>
        <v>0</v>
      </c>
      <c r="G220" s="80">
        <f>ROUND('[1]сш 47 проект фхд 2017'!G220*0.9478,-2)</f>
        <v>0</v>
      </c>
    </row>
    <row r="221" spans="1:7" x14ac:dyDescent="0.25">
      <c r="A221" s="44" t="s">
        <v>61</v>
      </c>
      <c r="B221" s="38"/>
      <c r="C221" s="38"/>
      <c r="D221" s="79">
        <f t="shared" si="3"/>
        <v>0</v>
      </c>
      <c r="E221" s="80">
        <f>ROUND('[1]сш 47 проект фхд 2017'!E221*0.9478,-2)</f>
        <v>0</v>
      </c>
      <c r="F221" s="80">
        <f>ROUND('[1]сш 47 проект фхд 2017'!F221*0.9478,-2)</f>
        <v>0</v>
      </c>
      <c r="G221" s="80">
        <f>ROUND('[1]сш 47 проект фхд 2017'!G221*0.9478,-2)</f>
        <v>0</v>
      </c>
    </row>
    <row r="222" spans="1:7" x14ac:dyDescent="0.25">
      <c r="A222" s="23" t="s">
        <v>62</v>
      </c>
      <c r="B222" s="38">
        <v>260</v>
      </c>
      <c r="C222" s="38"/>
      <c r="D222" s="79">
        <f t="shared" si="3"/>
        <v>334600</v>
      </c>
      <c r="E222" s="80">
        <f>ROUND('[1]сш 47 проект фхд 2017'!E222*0.9478,-2)</f>
        <v>334600</v>
      </c>
      <c r="F222" s="80">
        <f>ROUND('[1]сш 47 проект фхд 2017'!F222*0.9478,-2)</f>
        <v>0</v>
      </c>
      <c r="G222" s="80">
        <f>ROUND('[1]сш 47 проект фхд 2017'!G222*0.9478,-2)</f>
        <v>0</v>
      </c>
    </row>
    <row r="223" spans="1:7" x14ac:dyDescent="0.25">
      <c r="A223" s="23" t="s">
        <v>15</v>
      </c>
      <c r="B223" s="38"/>
      <c r="C223" s="38"/>
      <c r="D223" s="79">
        <f t="shared" si="3"/>
        <v>0</v>
      </c>
      <c r="E223" s="80">
        <f>ROUND('[1]сш 47 проект фхд 2017'!E223*0.9478,-2)</f>
        <v>0</v>
      </c>
      <c r="F223" s="80">
        <f>ROUND('[1]сш 47 проект фхд 2017'!F223*0.9478,-2)</f>
        <v>0</v>
      </c>
      <c r="G223" s="80">
        <f>ROUND('[1]сш 47 проект фхд 2017'!G223*0.9478,-2)</f>
        <v>0</v>
      </c>
    </row>
    <row r="224" spans="1:7" x14ac:dyDescent="0.25">
      <c r="A224" s="23" t="s">
        <v>103</v>
      </c>
      <c r="B224" s="38">
        <v>261</v>
      </c>
      <c r="C224" s="38" t="s">
        <v>98</v>
      </c>
      <c r="D224" s="79">
        <f t="shared" si="3"/>
        <v>9500</v>
      </c>
      <c r="E224" s="80">
        <f>ROUND('[1]сш 47 проект фхд 2017'!E224*0.9478,-2)</f>
        <v>9500</v>
      </c>
      <c r="F224" s="80">
        <f>ROUND('[1]сш 47 проект фхд 2017'!F224*0.9478,-2)</f>
        <v>0</v>
      </c>
      <c r="G224" s="80">
        <f>ROUND('[1]сш 47 проект фхд 2017'!G224*0.9478,-2)</f>
        <v>0</v>
      </c>
    </row>
    <row r="225" spans="1:7" ht="18" x14ac:dyDescent="0.25">
      <c r="A225" s="23" t="s">
        <v>68</v>
      </c>
      <c r="B225" s="38">
        <v>262</v>
      </c>
      <c r="C225" s="38" t="s">
        <v>98</v>
      </c>
      <c r="D225" s="79">
        <f t="shared" si="3"/>
        <v>0</v>
      </c>
      <c r="E225" s="80">
        <f>ROUND('[1]сш 47 проект фхд 2017'!E225*0.9478,-2)</f>
        <v>0</v>
      </c>
      <c r="F225" s="80">
        <f>ROUND('[1]сш 47 проект фхд 2017'!F225*0.9478,-2)</f>
        <v>0</v>
      </c>
      <c r="G225" s="80">
        <f>ROUND('[1]сш 47 проект фхд 2017'!G225*0.9478,-2)</f>
        <v>0</v>
      </c>
    </row>
    <row r="226" spans="1:7" x14ac:dyDescent="0.25">
      <c r="A226" s="44" t="s">
        <v>15</v>
      </c>
      <c r="B226" s="38"/>
      <c r="C226" s="38"/>
      <c r="D226" s="79">
        <f t="shared" si="3"/>
        <v>0</v>
      </c>
      <c r="E226" s="80">
        <f>ROUND('[1]сш 47 проект фхд 2017'!E226*0.9478,-2)</f>
        <v>0</v>
      </c>
      <c r="F226" s="80">
        <f>ROUND('[1]сш 47 проект фхд 2017'!F226*0.9478,-2)</f>
        <v>0</v>
      </c>
      <c r="G226" s="80">
        <f>ROUND('[1]сш 47 проект фхд 2017'!G226*0.9478,-2)</f>
        <v>0</v>
      </c>
    </row>
    <row r="227" spans="1:7" ht="19.5" x14ac:dyDescent="0.25">
      <c r="A227" s="44" t="s">
        <v>69</v>
      </c>
      <c r="B227" s="38"/>
      <c r="C227" s="38"/>
      <c r="D227" s="79">
        <f t="shared" si="3"/>
        <v>0</v>
      </c>
      <c r="E227" s="80">
        <f>ROUND('[1]сш 47 проект фхд 2017'!E227*0.9478,-2)</f>
        <v>0</v>
      </c>
      <c r="F227" s="80">
        <f>ROUND('[1]сш 47 проект фхд 2017'!F227*0.9478,-2)</f>
        <v>0</v>
      </c>
      <c r="G227" s="80">
        <f>ROUND('[1]сш 47 проект фхд 2017'!G227*0.9478,-2)</f>
        <v>0</v>
      </c>
    </row>
    <row r="228" spans="1:7" x14ac:dyDescent="0.25">
      <c r="A228" s="44" t="s">
        <v>70</v>
      </c>
      <c r="B228" s="38"/>
      <c r="C228" s="38"/>
      <c r="D228" s="79">
        <f t="shared" si="3"/>
        <v>0</v>
      </c>
      <c r="E228" s="80">
        <f>ROUND('[1]сш 47 проект фхд 2017'!E228*0.9478,-2)</f>
        <v>0</v>
      </c>
      <c r="F228" s="80">
        <f>ROUND('[1]сш 47 проект фхд 2017'!F228*0.9478,-2)</f>
        <v>0</v>
      </c>
      <c r="G228" s="80">
        <f>ROUND('[1]сш 47 проект фхд 2017'!G228*0.9478,-2)</f>
        <v>0</v>
      </c>
    </row>
    <row r="229" spans="1:7" x14ac:dyDescent="0.25">
      <c r="A229" s="44" t="s">
        <v>71</v>
      </c>
      <c r="B229" s="38"/>
      <c r="C229" s="38"/>
      <c r="D229" s="79">
        <f t="shared" si="3"/>
        <v>0</v>
      </c>
      <c r="E229" s="80">
        <f>ROUND('[1]сш 47 проект фхд 2017'!E229*0.9478,-2)</f>
        <v>0</v>
      </c>
      <c r="F229" s="80">
        <f>ROUND('[1]сш 47 проект фхд 2017'!F229*0.9478,-2)</f>
        <v>0</v>
      </c>
      <c r="G229" s="80">
        <f>ROUND('[1]сш 47 проект фхд 2017'!G229*0.9478,-2)</f>
        <v>0</v>
      </c>
    </row>
    <row r="230" spans="1:7" x14ac:dyDescent="0.25">
      <c r="A230" s="44" t="s">
        <v>72</v>
      </c>
      <c r="B230" s="38"/>
      <c r="C230" s="38"/>
      <c r="D230" s="79">
        <f t="shared" si="3"/>
        <v>0</v>
      </c>
      <c r="E230" s="80">
        <f>ROUND('[1]сш 47 проект фхд 2017'!E230*0.9478,-2)</f>
        <v>0</v>
      </c>
      <c r="F230" s="80">
        <f>ROUND('[1]сш 47 проект фхд 2017'!F230*0.9478,-2)</f>
        <v>0</v>
      </c>
      <c r="G230" s="80">
        <f>ROUND('[1]сш 47 проект фхд 2017'!G230*0.9478,-2)</f>
        <v>0</v>
      </c>
    </row>
    <row r="231" spans="1:7" ht="19.5" x14ac:dyDescent="0.25">
      <c r="A231" s="44" t="s">
        <v>73</v>
      </c>
      <c r="B231" s="38"/>
      <c r="C231" s="38"/>
      <c r="D231" s="79">
        <f t="shared" si="3"/>
        <v>0</v>
      </c>
      <c r="E231" s="80">
        <f>ROUND('[1]сш 47 проект фхд 2017'!E231*0.9478,-2)</f>
        <v>0</v>
      </c>
      <c r="F231" s="80">
        <f>ROUND('[1]сш 47 проект фхд 2017'!F231*0.9478,-2)</f>
        <v>0</v>
      </c>
      <c r="G231" s="80">
        <f>ROUND('[1]сш 47 проект фхд 2017'!G231*0.9478,-2)</f>
        <v>0</v>
      </c>
    </row>
    <row r="232" spans="1:7" ht="19.5" x14ac:dyDescent="0.25">
      <c r="A232" s="44" t="s">
        <v>74</v>
      </c>
      <c r="B232" s="38"/>
      <c r="C232" s="38"/>
      <c r="D232" s="79">
        <f t="shared" si="3"/>
        <v>0</v>
      </c>
      <c r="E232" s="80">
        <f>ROUND('[1]сш 47 проект фхд 2017'!E232*0.9478,-2)</f>
        <v>0</v>
      </c>
      <c r="F232" s="80">
        <f>ROUND('[1]сш 47 проект фхд 2017'!F232*0.9478,-2)</f>
        <v>0</v>
      </c>
      <c r="G232" s="80">
        <f>ROUND('[1]сш 47 проект фхд 2017'!G232*0.9478,-2)</f>
        <v>0</v>
      </c>
    </row>
    <row r="233" spans="1:7" ht="19.5" x14ac:dyDescent="0.25">
      <c r="A233" s="44" t="s">
        <v>75</v>
      </c>
      <c r="B233" s="38"/>
      <c r="C233" s="38"/>
      <c r="D233" s="79">
        <f t="shared" si="3"/>
        <v>0</v>
      </c>
      <c r="E233" s="80">
        <f>ROUND('[1]сш 47 проект фхд 2017'!E233*0.9478,-2)</f>
        <v>0</v>
      </c>
      <c r="F233" s="80">
        <f>ROUND('[1]сш 47 проект фхд 2017'!F233*0.9478,-2)</f>
        <v>0</v>
      </c>
      <c r="G233" s="80">
        <f>ROUND('[1]сш 47 проект фхд 2017'!G233*0.9478,-2)</f>
        <v>0</v>
      </c>
    </row>
    <row r="234" spans="1:7" ht="19.5" x14ac:dyDescent="0.25">
      <c r="A234" s="44" t="s">
        <v>76</v>
      </c>
      <c r="B234" s="38"/>
      <c r="C234" s="38"/>
      <c r="D234" s="79">
        <f t="shared" si="3"/>
        <v>0</v>
      </c>
      <c r="E234" s="80">
        <f>ROUND('[1]сш 47 проект фхд 2017'!E234*0.9478,-2)</f>
        <v>0</v>
      </c>
      <c r="F234" s="80">
        <f>ROUND('[1]сш 47 проект фхд 2017'!F234*0.9478,-2)</f>
        <v>0</v>
      </c>
      <c r="G234" s="80">
        <f>ROUND('[1]сш 47 проект фхд 2017'!G234*0.9478,-2)</f>
        <v>0</v>
      </c>
    </row>
    <row r="235" spans="1:7" ht="19.5" x14ac:dyDescent="0.25">
      <c r="A235" s="44" t="s">
        <v>77</v>
      </c>
      <c r="B235" s="38"/>
      <c r="C235" s="38"/>
      <c r="D235" s="79">
        <f t="shared" si="3"/>
        <v>0</v>
      </c>
      <c r="E235" s="80">
        <f>ROUND('[1]сш 47 проект фхд 2017'!E235*0.9478,-2)</f>
        <v>0</v>
      </c>
      <c r="F235" s="80">
        <f>ROUND('[1]сш 47 проект фхд 2017'!F235*0.9478,-2)</f>
        <v>0</v>
      </c>
      <c r="G235" s="80">
        <f>ROUND('[1]сш 47 проект фхд 2017'!G235*0.9478,-2)</f>
        <v>0</v>
      </c>
    </row>
    <row r="236" spans="1:7" x14ac:dyDescent="0.25">
      <c r="A236" s="23" t="s">
        <v>82</v>
      </c>
      <c r="B236" s="38">
        <v>263</v>
      </c>
      <c r="C236" s="38" t="s">
        <v>98</v>
      </c>
      <c r="D236" s="79">
        <f t="shared" si="3"/>
        <v>0</v>
      </c>
      <c r="E236" s="80">
        <f>ROUND('[1]сш 47 проект фхд 2017'!E236*0.9478,-2)</f>
        <v>0</v>
      </c>
      <c r="F236" s="80">
        <f>ROUND('[1]сш 47 проект фхд 2017'!F236*0.9478,-2)</f>
        <v>0</v>
      </c>
      <c r="G236" s="80">
        <f>ROUND('[1]сш 47 проект фхд 2017'!G236*0.9478,-2)</f>
        <v>0</v>
      </c>
    </row>
    <row r="237" spans="1:7" x14ac:dyDescent="0.25">
      <c r="A237" s="23" t="s">
        <v>15</v>
      </c>
      <c r="B237" s="38"/>
      <c r="C237" s="38"/>
      <c r="D237" s="79">
        <f t="shared" si="3"/>
        <v>0</v>
      </c>
      <c r="E237" s="80">
        <f>ROUND('[1]сш 47 проект фхд 2017'!E237*0.9478,-2)</f>
        <v>0</v>
      </c>
      <c r="F237" s="80">
        <f>ROUND('[1]сш 47 проект фхд 2017'!F237*0.9478,-2)</f>
        <v>0</v>
      </c>
      <c r="G237" s="80">
        <f>ROUND('[1]сш 47 проект фхд 2017'!G237*0.9478,-2)</f>
        <v>0</v>
      </c>
    </row>
    <row r="238" spans="1:7" x14ac:dyDescent="0.25">
      <c r="A238" s="44" t="s">
        <v>83</v>
      </c>
      <c r="B238" s="38"/>
      <c r="C238" s="38"/>
      <c r="D238" s="79">
        <f t="shared" si="3"/>
        <v>0</v>
      </c>
      <c r="E238" s="80">
        <f>ROUND('[1]сш 47 проект фхд 2017'!E238*0.9478,-2)</f>
        <v>0</v>
      </c>
      <c r="F238" s="80">
        <f>ROUND('[1]сш 47 проект фхд 2017'!F238*0.9478,-2)</f>
        <v>0</v>
      </c>
      <c r="G238" s="80">
        <f>ROUND('[1]сш 47 проект фхд 2017'!G238*0.9478,-2)</f>
        <v>0</v>
      </c>
    </row>
    <row r="239" spans="1:7" x14ac:dyDescent="0.25">
      <c r="A239" s="44" t="s">
        <v>84</v>
      </c>
      <c r="B239" s="38"/>
      <c r="C239" s="38"/>
      <c r="D239" s="79">
        <f t="shared" si="3"/>
        <v>0</v>
      </c>
      <c r="E239" s="80">
        <f>ROUND('[1]сш 47 проект фхд 2017'!E239*0.9478,-2)</f>
        <v>0</v>
      </c>
      <c r="F239" s="80">
        <f>ROUND('[1]сш 47 проект фхд 2017'!F239*0.9478,-2)</f>
        <v>0</v>
      </c>
      <c r="G239" s="80">
        <f>ROUND('[1]сш 47 проект фхд 2017'!G239*0.9478,-2)</f>
        <v>0</v>
      </c>
    </row>
    <row r="240" spans="1:7" x14ac:dyDescent="0.25">
      <c r="A240" s="44" t="s">
        <v>85</v>
      </c>
      <c r="B240" s="38"/>
      <c r="C240" s="38"/>
      <c r="D240" s="79">
        <f t="shared" si="3"/>
        <v>0</v>
      </c>
      <c r="E240" s="80">
        <f>ROUND('[1]сш 47 проект фхд 2017'!E240*0.9478,-2)</f>
        <v>0</v>
      </c>
      <c r="F240" s="80">
        <f>ROUND('[1]сш 47 проект фхд 2017'!F240*0.9478,-2)</f>
        <v>0</v>
      </c>
      <c r="G240" s="80">
        <f>ROUND('[1]сш 47 проект фхд 2017'!G240*0.9478,-2)</f>
        <v>0</v>
      </c>
    </row>
    <row r="241" spans="1:7" x14ac:dyDescent="0.25">
      <c r="A241" s="44" t="s">
        <v>86</v>
      </c>
      <c r="B241" s="38"/>
      <c r="C241" s="38"/>
      <c r="D241" s="79">
        <f t="shared" si="3"/>
        <v>0</v>
      </c>
      <c r="E241" s="80">
        <f>ROUND('[1]сш 47 проект фхд 2017'!E241*0.9478,-2)</f>
        <v>0</v>
      </c>
      <c r="F241" s="80">
        <f>ROUND('[1]сш 47 проект фхд 2017'!F241*0.9478,-2)</f>
        <v>0</v>
      </c>
      <c r="G241" s="80">
        <f>ROUND('[1]сш 47 проект фхд 2017'!G241*0.9478,-2)</f>
        <v>0</v>
      </c>
    </row>
    <row r="242" spans="1:7" ht="19.5" x14ac:dyDescent="0.25">
      <c r="A242" s="44" t="s">
        <v>87</v>
      </c>
      <c r="B242" s="38"/>
      <c r="C242" s="38"/>
      <c r="D242" s="79">
        <f t="shared" si="3"/>
        <v>0</v>
      </c>
      <c r="E242" s="80">
        <f>ROUND('[1]сш 47 проект фхд 2017'!E242*0.9478,-2)</f>
        <v>0</v>
      </c>
      <c r="F242" s="80">
        <f>ROUND('[1]сш 47 проект фхд 2017'!F242*0.9478,-2)</f>
        <v>0</v>
      </c>
      <c r="G242" s="80">
        <f>ROUND('[1]сш 47 проект фхд 2017'!G242*0.9478,-2)</f>
        <v>0</v>
      </c>
    </row>
    <row r="243" spans="1:7" ht="18" x14ac:dyDescent="0.25">
      <c r="A243" s="38" t="s">
        <v>88</v>
      </c>
      <c r="B243" s="38">
        <v>264</v>
      </c>
      <c r="C243" s="38" t="s">
        <v>98</v>
      </c>
      <c r="D243" s="79">
        <f t="shared" si="3"/>
        <v>325100</v>
      </c>
      <c r="E243" s="80">
        <f>ROUND('[1]сш 47 проект фхд 2017'!E243*0.9478,-2)</f>
        <v>325100</v>
      </c>
      <c r="F243" s="80">
        <f>ROUND('[1]сш 47 проект фхд 2017'!F243*0.9478,-2)</f>
        <v>0</v>
      </c>
      <c r="G243" s="80">
        <f>ROUND('[1]сш 47 проект фхд 2017'!G243*0.9478,-2)</f>
        <v>0</v>
      </c>
    </row>
    <row r="244" spans="1:7" x14ac:dyDescent="0.25">
      <c r="A244" s="44" t="s">
        <v>15</v>
      </c>
      <c r="B244" s="38"/>
      <c r="C244" s="38"/>
      <c r="D244" s="79">
        <f t="shared" si="3"/>
        <v>0</v>
      </c>
      <c r="E244" s="80">
        <f>ROUND('[1]сш 47 проект фхд 2017'!E244*0.9478,-2)</f>
        <v>0</v>
      </c>
      <c r="F244" s="80">
        <f>ROUND('[1]сш 47 проект фхд 2017'!F244*0.9478,-2)</f>
        <v>0</v>
      </c>
      <c r="G244" s="80">
        <f>ROUND('[1]сш 47 проект фхд 2017'!G244*0.9478,-2)</f>
        <v>0</v>
      </c>
    </row>
    <row r="245" spans="1:7" x14ac:dyDescent="0.25">
      <c r="A245" s="44" t="s">
        <v>89</v>
      </c>
      <c r="B245" s="38"/>
      <c r="C245" s="44"/>
      <c r="D245" s="79">
        <f t="shared" si="3"/>
        <v>85300</v>
      </c>
      <c r="E245" s="80">
        <f>ROUND('[1]сш 47 проект фхд 2017'!E245*0.9478,-2)</f>
        <v>85300</v>
      </c>
      <c r="F245" s="80">
        <f>ROUND('[1]сш 47 проект фхд 2017'!F245*0.9478,-2)</f>
        <v>0</v>
      </c>
      <c r="G245" s="80">
        <f>ROUND('[1]сш 47 проект фхд 2017'!G245*0.9478,-2)</f>
        <v>0</v>
      </c>
    </row>
    <row r="246" spans="1:7" ht="19.5" x14ac:dyDescent="0.25">
      <c r="A246" s="44" t="s">
        <v>90</v>
      </c>
      <c r="B246" s="38"/>
      <c r="C246" s="44"/>
      <c r="D246" s="79">
        <f t="shared" si="3"/>
        <v>239800</v>
      </c>
      <c r="E246" s="80">
        <f>ROUND('[1]сш 47 проект фхд 2017'!E246*0.9478,-2)</f>
        <v>239800</v>
      </c>
      <c r="F246" s="80">
        <f>ROUND('[1]сш 47 проект фхд 2017'!F246*0.9478,-2)</f>
        <v>0</v>
      </c>
      <c r="G246" s="80">
        <f>ROUND('[1]сш 47 проект фхд 2017'!G246*0.9478,-2)</f>
        <v>0</v>
      </c>
    </row>
    <row r="247" spans="1:7" x14ac:dyDescent="0.25">
      <c r="A247" s="44" t="s">
        <v>12</v>
      </c>
      <c r="B247" s="38"/>
      <c r="C247" s="44"/>
      <c r="D247" s="79">
        <f t="shared" si="3"/>
        <v>0</v>
      </c>
      <c r="E247" s="80">
        <f>ROUND('[1]сш 47 проект фхд 2017'!E247*0.9478,-2)</f>
        <v>0</v>
      </c>
      <c r="F247" s="80">
        <f>ROUND('[1]сш 47 проект фхд 2017'!F247*0.9478,-2)</f>
        <v>0</v>
      </c>
      <c r="G247" s="80">
        <f>ROUND('[1]сш 47 проект фхд 2017'!G247*0.9478,-2)</f>
        <v>0</v>
      </c>
    </row>
    <row r="248" spans="1:7" x14ac:dyDescent="0.25">
      <c r="A248" s="44" t="s">
        <v>91</v>
      </c>
      <c r="B248" s="38"/>
      <c r="C248" s="44"/>
      <c r="D248" s="79">
        <f t="shared" si="3"/>
        <v>0</v>
      </c>
      <c r="E248" s="80">
        <f>ROUND('[1]сш 47 проект фхд 2017'!E248*0.9478,-2)</f>
        <v>0</v>
      </c>
      <c r="F248" s="80">
        <f>ROUND('[1]сш 47 проект фхд 2017'!F248*0.9478,-2)</f>
        <v>0</v>
      </c>
      <c r="G248" s="80">
        <f>ROUND('[1]сш 47 проект фхд 2017'!G248*0.9478,-2)</f>
        <v>0</v>
      </c>
    </row>
    <row r="249" spans="1:7" ht="19.5" x14ac:dyDescent="0.25">
      <c r="A249" s="44" t="s">
        <v>92</v>
      </c>
      <c r="B249" s="38"/>
      <c r="C249" s="44"/>
      <c r="D249" s="79">
        <f t="shared" si="3"/>
        <v>0</v>
      </c>
      <c r="E249" s="80">
        <f>ROUND('[1]сш 47 проект фхд 2017'!E249*0.9478,-2)</f>
        <v>0</v>
      </c>
      <c r="F249" s="80">
        <f>ROUND('[1]сш 47 проект фхд 2017'!F249*0.9478,-2)</f>
        <v>0</v>
      </c>
      <c r="G249" s="80">
        <f>ROUND('[1]сш 47 проект фхд 2017'!G249*0.9478,-2)</f>
        <v>0</v>
      </c>
    </row>
    <row r="250" spans="1:7" x14ac:dyDescent="0.25">
      <c r="A250" s="44" t="s">
        <v>93</v>
      </c>
      <c r="B250" s="38"/>
      <c r="C250" s="44"/>
      <c r="D250" s="79">
        <f t="shared" si="3"/>
        <v>0</v>
      </c>
      <c r="E250" s="80">
        <f>ROUND('[1]сш 47 проект фхд 2017'!E250*0.9478,-2)</f>
        <v>0</v>
      </c>
      <c r="F250" s="80">
        <f>ROUND('[1]сш 47 проект фхд 2017'!F250*0.9478,-2)</f>
        <v>0</v>
      </c>
      <c r="G250" s="80">
        <f>ROUND('[1]сш 47 проект фхд 2017'!G250*0.9478,-2)</f>
        <v>0</v>
      </c>
    </row>
    <row r="251" spans="1:7" x14ac:dyDescent="0.25">
      <c r="A251" s="44" t="s">
        <v>94</v>
      </c>
      <c r="B251" s="38"/>
      <c r="C251" s="38"/>
      <c r="D251" s="79">
        <f t="shared" si="3"/>
        <v>0</v>
      </c>
      <c r="E251" s="80">
        <f>ROUND('[1]сш 47 проект фхд 2017'!E251*0.9478,-2)</f>
        <v>0</v>
      </c>
      <c r="F251" s="80">
        <f>ROUND('[1]сш 47 проект фхд 2017'!F251*0.9478,-2)</f>
        <v>0</v>
      </c>
      <c r="G251" s="80">
        <f>ROUND('[1]сш 47 проект фхд 2017'!G251*0.9478,-2)</f>
        <v>0</v>
      </c>
    </row>
    <row r="252" spans="1:7" x14ac:dyDescent="0.25">
      <c r="A252" s="44" t="s">
        <v>105</v>
      </c>
      <c r="B252" s="38"/>
      <c r="C252" s="45"/>
      <c r="D252" s="79">
        <f t="shared" si="3"/>
        <v>239800</v>
      </c>
      <c r="E252" s="80">
        <f>ROUND('[1]сш 47 проект фхд 2017'!E252*0.9478,-2)</f>
        <v>239800</v>
      </c>
      <c r="F252" s="80">
        <f>ROUND('[1]сш 47 проект фхд 2017'!F252*0.9478,-2)</f>
        <v>0</v>
      </c>
      <c r="G252" s="80">
        <f>ROUND('[1]сш 47 проект фхд 2017'!G252*0.9478,-2)</f>
        <v>0</v>
      </c>
    </row>
    <row r="253" spans="1:7" x14ac:dyDescent="0.25">
      <c r="A253" s="23" t="s">
        <v>141</v>
      </c>
      <c r="B253" s="38">
        <v>500</v>
      </c>
      <c r="C253" s="38"/>
      <c r="D253" s="79">
        <f t="shared" si="3"/>
        <v>0</v>
      </c>
      <c r="E253" s="80">
        <f>ROUND('[1]сш 47 проект фхд 2017'!E253*0.9478,-2)</f>
        <v>0</v>
      </c>
      <c r="F253" s="80">
        <f>ROUND('[1]сш 47 проект фхд 2017'!F253*0.9478,-2)</f>
        <v>0</v>
      </c>
      <c r="G253" s="80">
        <f>ROUND('[1]сш 47 проект фхд 2017'!G253*0.9478,-2)</f>
        <v>0</v>
      </c>
    </row>
    <row r="254" spans="1:7" x14ac:dyDescent="0.25">
      <c r="A254" s="23" t="s">
        <v>166</v>
      </c>
      <c r="B254" s="38">
        <v>600</v>
      </c>
      <c r="C254" s="23"/>
      <c r="D254" s="79">
        <f t="shared" si="3"/>
        <v>0</v>
      </c>
      <c r="E254" s="80">
        <f>ROUND('[1]сш 47 проект фхд 2017'!E254*0.9478,-2)</f>
        <v>0</v>
      </c>
      <c r="F254" s="80">
        <f>ROUND('[1]сш 47 проект фхд 2017'!F254*0.9478,-2)</f>
        <v>0</v>
      </c>
      <c r="G254" s="80">
        <f>ROUND('[1]сш 47 проект фхд 2017'!G254*0.9478,-2)</f>
        <v>0</v>
      </c>
    </row>
    <row r="255" spans="1:7" x14ac:dyDescent="0.25">
      <c r="A255" s="44"/>
      <c r="B255" s="44"/>
      <c r="C255" s="44"/>
      <c r="D255" s="79">
        <f t="shared" si="3"/>
        <v>0</v>
      </c>
      <c r="E255" s="80">
        <f>ROUND('[1]сш 47 проект фхд 2017'!E255*0.9478,-2)</f>
        <v>0</v>
      </c>
      <c r="F255" s="80">
        <f>ROUND('[1]сш 47 проект фхд 2017'!F255*0.9478,-2)</f>
        <v>0</v>
      </c>
      <c r="G255" s="80">
        <f>ROUND('[1]сш 47 проект фхд 2017'!G255*0.9478,-2)</f>
        <v>0</v>
      </c>
    </row>
    <row r="256" spans="1:7" x14ac:dyDescent="0.25">
      <c r="A256" s="44"/>
      <c r="B256" s="44"/>
      <c r="C256" s="44"/>
      <c r="D256" s="79">
        <f t="shared" si="3"/>
        <v>0</v>
      </c>
      <c r="E256" s="80">
        <f>ROUND('[1]сш 47 проект фхд 2017'!E256*0.9478,-2)</f>
        <v>0</v>
      </c>
      <c r="F256" s="80">
        <f>ROUND('[1]сш 47 проект фхд 2017'!F256*0.9478,-2)</f>
        <v>0</v>
      </c>
      <c r="G256" s="80">
        <f>ROUND('[1]сш 47 проект фхд 2017'!G256*0.9478,-2)</f>
        <v>0</v>
      </c>
    </row>
    <row r="257" spans="1:7" x14ac:dyDescent="0.25">
      <c r="A257" s="44"/>
      <c r="B257" s="44"/>
      <c r="C257" s="44"/>
      <c r="D257" s="79">
        <f t="shared" si="3"/>
        <v>0</v>
      </c>
      <c r="E257" s="80">
        <f>ROUND('[1]сш 47 проект фхд 2017'!E257*0.9478,-2)</f>
        <v>0</v>
      </c>
      <c r="F257" s="80">
        <f>ROUND('[1]сш 47 проект фхд 2017'!F257*0.9478,-2)</f>
        <v>0</v>
      </c>
      <c r="G257" s="80">
        <f>ROUND('[1]сш 47 проект фхд 2017'!G257*0.9478,-2)</f>
        <v>0</v>
      </c>
    </row>
    <row r="258" spans="1:7" x14ac:dyDescent="0.25">
      <c r="A258" s="44"/>
      <c r="B258" s="44"/>
      <c r="C258" s="44"/>
      <c r="D258" s="79">
        <f t="shared" si="3"/>
        <v>0</v>
      </c>
      <c r="E258" s="80">
        <f>ROUND('[1]сш 47 проект фхд 2017'!E258*0.9478,-2)</f>
        <v>0</v>
      </c>
      <c r="F258" s="80">
        <f>ROUND('[1]сш 47 проект фхд 2017'!F258*0.9478,-2)</f>
        <v>0</v>
      </c>
      <c r="G258" s="80">
        <f>ROUND('[1]сш 47 проект фхд 2017'!G258*0.9478,-2)</f>
        <v>0</v>
      </c>
    </row>
    <row r="259" spans="1:7" x14ac:dyDescent="0.25">
      <c r="A259" s="44"/>
      <c r="B259" s="44"/>
      <c r="C259" s="44"/>
      <c r="D259" s="79">
        <f t="shared" si="3"/>
        <v>0</v>
      </c>
      <c r="E259" s="80">
        <f>ROUND('[1]сш 47 проект фхд 2017'!E259*0.9478,-2)</f>
        <v>0</v>
      </c>
      <c r="F259" s="80">
        <f>ROUND('[1]сш 47 проект фхд 2017'!F259*0.9478,-2)</f>
        <v>0</v>
      </c>
      <c r="G259" s="80">
        <f>ROUND('[1]сш 47 проект фхд 2017'!G259*0.9478,-2)</f>
        <v>0</v>
      </c>
    </row>
    <row r="260" spans="1:7" ht="45" x14ac:dyDescent="0.25">
      <c r="A260" s="38" t="s">
        <v>107</v>
      </c>
      <c r="B260" s="38"/>
      <c r="C260" s="38"/>
      <c r="D260" s="79">
        <f t="shared" si="3"/>
        <v>0</v>
      </c>
      <c r="E260" s="80">
        <f>ROUND('[1]сш 47 проект фхд 2017'!E260*0.9478,-2)</f>
        <v>0</v>
      </c>
      <c r="F260" s="80">
        <f>ROUND('[1]сш 47 проект фхд 2017'!F260*0.9478,-2)</f>
        <v>0</v>
      </c>
      <c r="G260" s="80">
        <f>ROUND('[1]сш 47 проект фхд 2017'!G260*0.9478,-2)</f>
        <v>0</v>
      </c>
    </row>
    <row r="261" spans="1:7" x14ac:dyDescent="0.25">
      <c r="A261" s="38" t="s">
        <v>12</v>
      </c>
      <c r="B261" s="38"/>
      <c r="C261" s="38"/>
      <c r="D261" s="79">
        <f t="shared" si="3"/>
        <v>0</v>
      </c>
      <c r="E261" s="80">
        <f>ROUND('[1]сш 47 проект фхд 2017'!E261*0.9478,-2)</f>
        <v>0</v>
      </c>
      <c r="F261" s="80">
        <f>ROUND('[1]сш 47 проект фхд 2017'!F261*0.9478,-2)</f>
        <v>0</v>
      </c>
      <c r="G261" s="80">
        <f>ROUND('[1]сш 47 проект фхд 2017'!G261*0.9478,-2)</f>
        <v>0</v>
      </c>
    </row>
    <row r="262" spans="1:7" ht="18" x14ac:dyDescent="0.25">
      <c r="A262" s="38" t="s">
        <v>108</v>
      </c>
      <c r="B262" s="38">
        <v>210</v>
      </c>
      <c r="C262" s="38"/>
      <c r="D262" s="79">
        <f t="shared" si="3"/>
        <v>0</v>
      </c>
      <c r="E262" s="80">
        <f>ROUND('[1]сш 47 проект фхд 2017'!E262*0.9478,-2)</f>
        <v>0</v>
      </c>
      <c r="F262" s="80">
        <f>ROUND('[1]сш 47 проект фхд 2017'!F262*0.9478,-2)</f>
        <v>0</v>
      </c>
      <c r="G262" s="80">
        <f>ROUND('[1]сш 47 проект фхд 2017'!G262*0.9478,-2)</f>
        <v>0</v>
      </c>
    </row>
    <row r="263" spans="1:7" x14ac:dyDescent="0.25">
      <c r="A263" s="44" t="s">
        <v>15</v>
      </c>
      <c r="B263" s="44"/>
      <c r="C263" s="44"/>
      <c r="D263" s="79">
        <f t="shared" si="3"/>
        <v>0</v>
      </c>
      <c r="E263" s="80">
        <f>ROUND('[1]сш 47 проект фхд 2017'!E263*0.9478,-2)</f>
        <v>0</v>
      </c>
      <c r="F263" s="80">
        <f>ROUND('[1]сш 47 проект фхд 2017'!F263*0.9478,-2)</f>
        <v>0</v>
      </c>
      <c r="G263" s="80">
        <f>ROUND('[1]сш 47 проект фхд 2017'!G263*0.9478,-2)</f>
        <v>0</v>
      </c>
    </row>
    <row r="264" spans="1:7" x14ac:dyDescent="0.25">
      <c r="A264" s="44" t="s">
        <v>109</v>
      </c>
      <c r="B264" s="44"/>
      <c r="C264" s="44"/>
      <c r="D264" s="79">
        <f t="shared" si="3"/>
        <v>0</v>
      </c>
      <c r="E264" s="80">
        <f>ROUND('[1]сш 47 проект фхд 2017'!E264*0.9478,-2)</f>
        <v>0</v>
      </c>
      <c r="F264" s="80">
        <f>ROUND('[1]сш 47 проект фхд 2017'!F264*0.9478,-2)</f>
        <v>0</v>
      </c>
      <c r="G264" s="80">
        <f>ROUND('[1]сш 47 проект фхд 2017'!G264*0.9478,-2)</f>
        <v>0</v>
      </c>
    </row>
    <row r="265" spans="1:7" x14ac:dyDescent="0.25">
      <c r="A265" s="44" t="s">
        <v>55</v>
      </c>
      <c r="B265" s="44"/>
      <c r="C265" s="44"/>
      <c r="D265" s="79">
        <f t="shared" si="3"/>
        <v>0</v>
      </c>
      <c r="E265" s="80">
        <f>ROUND('[1]сш 47 проект фхд 2017'!E265*0.9478,-2)</f>
        <v>0</v>
      </c>
      <c r="F265" s="80">
        <f>ROUND('[1]сш 47 проект фхд 2017'!F265*0.9478,-2)</f>
        <v>0</v>
      </c>
      <c r="G265" s="80">
        <f>ROUND('[1]сш 47 проект фхд 2017'!G265*0.9478,-2)</f>
        <v>0</v>
      </c>
    </row>
    <row r="266" spans="1:7" x14ac:dyDescent="0.25">
      <c r="A266" s="44" t="s">
        <v>110</v>
      </c>
      <c r="B266" s="44"/>
      <c r="C266" s="44"/>
      <c r="D266" s="79">
        <f t="shared" ref="D266:D330" si="4">E266+F266+G266</f>
        <v>0</v>
      </c>
      <c r="E266" s="80">
        <f>ROUND('[1]сш 47 проект фхд 2017'!E266*0.9478,-2)</f>
        <v>0</v>
      </c>
      <c r="F266" s="80">
        <f>ROUND('[1]сш 47 проект фхд 2017'!F266*0.9478,-2)</f>
        <v>0</v>
      </c>
      <c r="G266" s="80">
        <f>ROUND('[1]сш 47 проект фхд 2017'!G266*0.9478,-2)</f>
        <v>0</v>
      </c>
    </row>
    <row r="267" spans="1:7" x14ac:dyDescent="0.25">
      <c r="A267" s="38" t="s">
        <v>111</v>
      </c>
      <c r="B267" s="38">
        <v>260</v>
      </c>
      <c r="C267" s="38"/>
      <c r="D267" s="79">
        <f t="shared" si="4"/>
        <v>0</v>
      </c>
      <c r="E267" s="80">
        <f>ROUND('[1]сш 47 проект фхд 2017'!E267*0.9478,-2)</f>
        <v>0</v>
      </c>
      <c r="F267" s="80">
        <f>ROUND('[1]сш 47 проект фхд 2017'!F267*0.9478,-2)</f>
        <v>0</v>
      </c>
      <c r="G267" s="80">
        <f>ROUND('[1]сш 47 проект фхд 2017'!G267*0.9478,-2)</f>
        <v>0</v>
      </c>
    </row>
    <row r="268" spans="1:7" x14ac:dyDescent="0.25">
      <c r="A268" s="23" t="s">
        <v>15</v>
      </c>
      <c r="B268" s="23"/>
      <c r="C268" s="23"/>
      <c r="D268" s="79">
        <f t="shared" si="4"/>
        <v>0</v>
      </c>
      <c r="E268" s="80">
        <f>ROUND('[1]сш 47 проект фхд 2017'!E268*0.9478,-2)</f>
        <v>0</v>
      </c>
      <c r="F268" s="80">
        <f>ROUND('[1]сш 47 проект фхд 2017'!F268*0.9478,-2)</f>
        <v>0</v>
      </c>
      <c r="G268" s="80">
        <f>ROUND('[1]сш 47 проект фхд 2017'!G268*0.9478,-2)</f>
        <v>0</v>
      </c>
    </row>
    <row r="269" spans="1:7" ht="13.5" customHeight="1" x14ac:dyDescent="0.25">
      <c r="A269" s="44" t="s">
        <v>112</v>
      </c>
      <c r="B269" s="23">
        <v>261</v>
      </c>
      <c r="C269" s="44"/>
      <c r="D269" s="79">
        <f t="shared" si="4"/>
        <v>0</v>
      </c>
      <c r="E269" s="80">
        <f>ROUND('[1]сш 47 проект фхд 2017'!E269*0.9478,-2)</f>
        <v>0</v>
      </c>
      <c r="F269" s="80">
        <f>ROUND('[1]сш 47 проект фхд 2017'!F269*0.9478,-2)</f>
        <v>0</v>
      </c>
      <c r="G269" s="80">
        <f>ROUND('[1]сш 47 проект фхд 2017'!G269*0.9478,-2)</f>
        <v>0</v>
      </c>
    </row>
    <row r="270" spans="1:7" x14ac:dyDescent="0.25">
      <c r="A270" s="44" t="s">
        <v>82</v>
      </c>
      <c r="B270" s="23">
        <v>262</v>
      </c>
      <c r="C270" s="44"/>
      <c r="D270" s="79">
        <f t="shared" si="4"/>
        <v>0</v>
      </c>
      <c r="E270" s="80">
        <f>ROUND('[1]сш 47 проект фхд 2017'!E270*0.9478,-2)</f>
        <v>0</v>
      </c>
      <c r="F270" s="80">
        <f>ROUND('[1]сш 47 проект фхд 2017'!F270*0.9478,-2)</f>
        <v>0</v>
      </c>
      <c r="G270" s="80">
        <f>ROUND('[1]сш 47 проект фхд 2017'!G270*0.9478,-2)</f>
        <v>0</v>
      </c>
    </row>
    <row r="271" spans="1:7" ht="18" x14ac:dyDescent="0.25">
      <c r="A271" s="38" t="s">
        <v>113</v>
      </c>
      <c r="B271" s="38">
        <v>263</v>
      </c>
      <c r="C271" s="38"/>
      <c r="D271" s="79">
        <f t="shared" si="4"/>
        <v>0</v>
      </c>
      <c r="E271" s="80">
        <f>ROUND('[1]сш 47 проект фхд 2017'!E271*0.9478,-2)</f>
        <v>0</v>
      </c>
      <c r="F271" s="80">
        <f>ROUND('[1]сш 47 проект фхд 2017'!F271*0.9478,-2)</f>
        <v>0</v>
      </c>
      <c r="G271" s="80">
        <f>ROUND('[1]сш 47 проект фхд 2017'!G271*0.9478,-2)</f>
        <v>0</v>
      </c>
    </row>
    <row r="272" spans="1:7" x14ac:dyDescent="0.25">
      <c r="A272" s="23" t="s">
        <v>15</v>
      </c>
      <c r="B272" s="23"/>
      <c r="C272" s="23"/>
      <c r="D272" s="79">
        <f t="shared" si="4"/>
        <v>0</v>
      </c>
      <c r="E272" s="80">
        <f>ROUND('[1]сш 47 проект фхд 2017'!E272*0.9478,-2)</f>
        <v>0</v>
      </c>
      <c r="F272" s="80">
        <f>ROUND('[1]сш 47 проект фхд 2017'!F272*0.9478,-2)</f>
        <v>0</v>
      </c>
      <c r="G272" s="80">
        <f>ROUND('[1]сш 47 проект фхд 2017'!G272*0.9478,-2)</f>
        <v>0</v>
      </c>
    </row>
    <row r="273" spans="1:7" x14ac:dyDescent="0.25">
      <c r="A273" s="44" t="s">
        <v>114</v>
      </c>
      <c r="B273" s="44"/>
      <c r="C273" s="44"/>
      <c r="D273" s="79">
        <f t="shared" si="4"/>
        <v>0</v>
      </c>
      <c r="E273" s="80">
        <f>ROUND('[1]сш 47 проект фхд 2017'!E273*0.9478,-2)</f>
        <v>0</v>
      </c>
      <c r="F273" s="80">
        <f>ROUND('[1]сш 47 проект фхд 2017'!F273*0.9478,-2)</f>
        <v>0</v>
      </c>
      <c r="G273" s="80">
        <f>ROUND('[1]сш 47 проект фхд 2017'!G273*0.9478,-2)</f>
        <v>0</v>
      </c>
    </row>
    <row r="274" spans="1:7" ht="19.5" x14ac:dyDescent="0.25">
      <c r="A274" s="44" t="s">
        <v>115</v>
      </c>
      <c r="B274" s="44"/>
      <c r="C274" s="44"/>
      <c r="D274" s="79">
        <f t="shared" si="4"/>
        <v>0</v>
      </c>
      <c r="E274" s="80">
        <f>ROUND('[1]сш 47 проект фхд 2017'!E274*0.9478,-2)</f>
        <v>0</v>
      </c>
      <c r="F274" s="80">
        <f>ROUND('[1]сш 47 проект фхд 2017'!F274*0.9478,-2)</f>
        <v>0</v>
      </c>
      <c r="G274" s="80">
        <f>ROUND('[1]сш 47 проект фхд 2017'!G274*0.9478,-2)</f>
        <v>0</v>
      </c>
    </row>
    <row r="275" spans="1:7" x14ac:dyDescent="0.25">
      <c r="A275" s="44" t="s">
        <v>12</v>
      </c>
      <c r="B275" s="44"/>
      <c r="C275" s="44"/>
      <c r="D275" s="79">
        <f t="shared" si="4"/>
        <v>0</v>
      </c>
      <c r="E275" s="80">
        <f>ROUND('[1]сш 47 проект фхд 2017'!E275*0.9478,-2)</f>
        <v>0</v>
      </c>
      <c r="F275" s="80">
        <f>ROUND('[1]сш 47 проект фхд 2017'!F275*0.9478,-2)</f>
        <v>0</v>
      </c>
      <c r="G275" s="80">
        <f>ROUND('[1]сш 47 проект фхд 2017'!G275*0.9478,-2)</f>
        <v>0</v>
      </c>
    </row>
    <row r="276" spans="1:7" x14ac:dyDescent="0.25">
      <c r="A276" s="44" t="s">
        <v>116</v>
      </c>
      <c r="B276" s="44"/>
      <c r="C276" s="44"/>
      <c r="D276" s="79">
        <f t="shared" si="4"/>
        <v>0</v>
      </c>
      <c r="E276" s="80">
        <f>ROUND('[1]сш 47 проект фхд 2017'!E276*0.9478,-2)</f>
        <v>0</v>
      </c>
      <c r="F276" s="80">
        <f>ROUND('[1]сш 47 проект фхд 2017'!F276*0.9478,-2)</f>
        <v>0</v>
      </c>
      <c r="G276" s="80">
        <f>ROUND('[1]сш 47 проект фхд 2017'!G276*0.9478,-2)</f>
        <v>0</v>
      </c>
    </row>
    <row r="277" spans="1:7" x14ac:dyDescent="0.25">
      <c r="A277" s="23" t="s">
        <v>117</v>
      </c>
      <c r="B277" s="23"/>
      <c r="C277" s="44"/>
      <c r="D277" s="79">
        <f t="shared" si="4"/>
        <v>2768000</v>
      </c>
      <c r="E277" s="80">
        <f>ROUND('[1]сш 47 проект фхд 2017'!E277*0.9478,-2)</f>
        <v>0</v>
      </c>
      <c r="F277" s="80">
        <f>ROUND('[1]сш 47 проект фхд 2017'!F277*0.9478,-2)</f>
        <v>2768000</v>
      </c>
      <c r="G277" s="80">
        <f>ROUND('[1]сш 47 проект фхд 2017'!G277*0.9478,-2)</f>
        <v>0</v>
      </c>
    </row>
    <row r="278" spans="1:7" x14ac:dyDescent="0.25">
      <c r="A278" s="44" t="s">
        <v>12</v>
      </c>
      <c r="B278" s="44"/>
      <c r="C278" s="44"/>
      <c r="D278" s="79">
        <f t="shared" si="4"/>
        <v>0</v>
      </c>
      <c r="E278" s="80">
        <f>ROUND('[1]сш 47 проект фхд 2017'!E278*0.9478,-2)</f>
        <v>0</v>
      </c>
      <c r="F278" s="80">
        <f>ROUND('[1]сш 47 проект фхд 2017'!F278*0.9478,-2)</f>
        <v>0</v>
      </c>
      <c r="G278" s="80">
        <f>ROUND('[1]сш 47 проект фхд 2017'!G278*0.9478,-2)</f>
        <v>0</v>
      </c>
    </row>
    <row r="279" spans="1:7" ht="27" x14ac:dyDescent="0.25">
      <c r="A279" s="38" t="s">
        <v>32</v>
      </c>
      <c r="B279" s="23"/>
      <c r="C279" s="44"/>
      <c r="D279" s="79">
        <f t="shared" si="4"/>
        <v>1451700</v>
      </c>
      <c r="E279" s="80">
        <f>ROUND('[1]сш 47 проект фхд 2017'!E279*0.9478,-2)</f>
        <v>0</v>
      </c>
      <c r="F279" s="80">
        <f>ROUND('[1]сш 47 проект фхд 2017'!F279*0.9478,-2)</f>
        <v>1451700</v>
      </c>
      <c r="G279" s="80">
        <f>ROUND('[1]сш 47 проект фхд 2017'!G279*0.9478,-2)</f>
        <v>0</v>
      </c>
    </row>
    <row r="280" spans="1:7" x14ac:dyDescent="0.25">
      <c r="A280" s="38" t="s">
        <v>12</v>
      </c>
      <c r="B280" s="44"/>
      <c r="C280" s="44"/>
      <c r="D280" s="79">
        <f t="shared" si="4"/>
        <v>0</v>
      </c>
      <c r="E280" s="80">
        <f>ROUND('[1]сш 47 проект фхд 2017'!E280*0.9478,-2)</f>
        <v>0</v>
      </c>
      <c r="F280" s="80">
        <f>ROUND('[1]сш 47 проект фхд 2017'!F280*0.9478,-2)</f>
        <v>0</v>
      </c>
      <c r="G280" s="80">
        <f>ROUND('[1]сш 47 проект фхд 2017'!G280*0.9478,-2)</f>
        <v>0</v>
      </c>
    </row>
    <row r="281" spans="1:7" ht="36" x14ac:dyDescent="0.25">
      <c r="A281" s="38" t="s">
        <v>34</v>
      </c>
      <c r="B281" s="23">
        <v>260</v>
      </c>
      <c r="C281" s="23" t="s">
        <v>35</v>
      </c>
      <c r="D281" s="79">
        <f t="shared" si="4"/>
        <v>19000</v>
      </c>
      <c r="E281" s="80">
        <f>ROUND('[1]сш 47 проект фхд 2017'!E281*0.9478,-2)</f>
        <v>0</v>
      </c>
      <c r="F281" s="80">
        <f>ROUND('[1]сш 47 проект фхд 2017'!F281*0.9478,-2)</f>
        <v>19000</v>
      </c>
      <c r="G281" s="80">
        <f>ROUND('[1]сш 47 проект фхд 2017'!G281*0.9478,-2)</f>
        <v>0</v>
      </c>
    </row>
    <row r="282" spans="1:7" ht="19.5" x14ac:dyDescent="0.25">
      <c r="A282" s="44" t="s">
        <v>119</v>
      </c>
      <c r="B282" s="23">
        <v>261</v>
      </c>
      <c r="C282" s="44"/>
      <c r="D282" s="79">
        <f t="shared" si="4"/>
        <v>0</v>
      </c>
      <c r="E282" s="80">
        <f>ROUND('[1]сш 47 проект фхд 2017'!E282*0.9478,-2)</f>
        <v>0</v>
      </c>
      <c r="F282" s="80">
        <f>ROUND('[1]сш 47 проект фхд 2017'!F282*0.9478,-2)</f>
        <v>0</v>
      </c>
      <c r="G282" s="80">
        <f>ROUND('[1]сш 47 проект фхд 2017'!G282*0.9478,-2)</f>
        <v>0</v>
      </c>
    </row>
    <row r="283" spans="1:7" ht="19.5" x14ac:dyDescent="0.25">
      <c r="A283" s="44" t="s">
        <v>120</v>
      </c>
      <c r="B283" s="23">
        <v>262</v>
      </c>
      <c r="C283" s="44"/>
      <c r="D283" s="79">
        <f t="shared" si="4"/>
        <v>0</v>
      </c>
      <c r="E283" s="80">
        <f>ROUND('[1]сш 47 проект фхд 2017'!E283*0.9478,-2)</f>
        <v>0</v>
      </c>
      <c r="F283" s="80">
        <f>ROUND('[1]сш 47 проект фхд 2017'!F283*0.9478,-2)</f>
        <v>0</v>
      </c>
      <c r="G283" s="80">
        <f>ROUND('[1]сш 47 проект фхд 2017'!G283*0.9478,-2)</f>
        <v>0</v>
      </c>
    </row>
    <row r="284" spans="1:7" ht="19.5" x14ac:dyDescent="0.25">
      <c r="A284" s="44" t="s">
        <v>121</v>
      </c>
      <c r="B284" s="23">
        <v>262</v>
      </c>
      <c r="C284" s="44"/>
      <c r="D284" s="79">
        <f t="shared" si="4"/>
        <v>19000</v>
      </c>
      <c r="E284" s="80">
        <f>ROUND('[1]сш 47 проект фхд 2017'!E284*0.9478,-2)</f>
        <v>0</v>
      </c>
      <c r="F284" s="80">
        <f>ROUND('[1]сш 47 проект фхд 2017'!F284*0.9478,-2)</f>
        <v>19000</v>
      </c>
      <c r="G284" s="80">
        <f>ROUND('[1]сш 47 проект фхд 2017'!G284*0.9478,-2)</f>
        <v>0</v>
      </c>
    </row>
    <row r="285" spans="1:7" ht="27" x14ac:dyDescent="0.25">
      <c r="A285" s="38" t="s">
        <v>36</v>
      </c>
      <c r="B285" s="23"/>
      <c r="C285" s="23" t="s">
        <v>37</v>
      </c>
      <c r="D285" s="79">
        <f t="shared" si="4"/>
        <v>758200</v>
      </c>
      <c r="E285" s="80">
        <f>ROUND('[1]сш 47 проект фхд 2017'!E285*0.9478,-2)</f>
        <v>0</v>
      </c>
      <c r="F285" s="80">
        <f>ROUND('[1]сш 47 проект фхд 2017'!F285*0.9478,-2)</f>
        <v>758200</v>
      </c>
      <c r="G285" s="80">
        <f>ROUND('[1]сш 47 проект фхд 2017'!G285*0.9478,-2)</f>
        <v>0</v>
      </c>
    </row>
    <row r="286" spans="1:7" x14ac:dyDescent="0.25">
      <c r="A286" s="23" t="s">
        <v>62</v>
      </c>
      <c r="B286" s="23">
        <v>260</v>
      </c>
      <c r="C286" s="23"/>
      <c r="D286" s="79">
        <f t="shared" si="4"/>
        <v>758200</v>
      </c>
      <c r="E286" s="80">
        <f>ROUND('[1]сш 47 проект фхд 2017'!E286*0.9478,-2)</f>
        <v>0</v>
      </c>
      <c r="F286" s="80">
        <f>ROUND('[1]сш 47 проект фхд 2017'!F286*0.9478,-2)</f>
        <v>758200</v>
      </c>
      <c r="G286" s="80">
        <f>ROUND('[1]сш 47 проект фхд 2017'!G286*0.9478,-2)</f>
        <v>0</v>
      </c>
    </row>
    <row r="287" spans="1:7" ht="19.5" x14ac:dyDescent="0.25">
      <c r="A287" s="48" t="s">
        <v>122</v>
      </c>
      <c r="B287" s="44">
        <v>261</v>
      </c>
      <c r="C287" s="44"/>
      <c r="D287" s="79">
        <f t="shared" si="4"/>
        <v>0</v>
      </c>
      <c r="E287" s="80">
        <f>ROUND('[1]сш 47 проект фхд 2017'!E287*0.9478,-2)</f>
        <v>0</v>
      </c>
      <c r="F287" s="80">
        <f>ROUND('[1]сш 47 проект фхд 2017'!F287*0.9478,-2)</f>
        <v>0</v>
      </c>
      <c r="G287" s="80">
        <f>ROUND('[1]сш 47 проект фхд 2017'!G287*0.9478,-2)</f>
        <v>0</v>
      </c>
    </row>
    <row r="288" spans="1:7" ht="19.5" x14ac:dyDescent="0.25">
      <c r="A288" s="44" t="s">
        <v>123</v>
      </c>
      <c r="B288" s="44"/>
      <c r="C288" s="44"/>
      <c r="D288" s="79">
        <f t="shared" si="4"/>
        <v>758200</v>
      </c>
      <c r="E288" s="80">
        <f>ROUND('[1]сш 47 проект фхд 2017'!E288*0.9478,-2)</f>
        <v>0</v>
      </c>
      <c r="F288" s="80">
        <f>ROUND('[1]сш 47 проект фхд 2017'!F288*0.9478,-2)</f>
        <v>758200</v>
      </c>
      <c r="G288" s="80">
        <f>ROUND('[1]сш 47 проект фхд 2017'!G288*0.9478,-2)</f>
        <v>0</v>
      </c>
    </row>
    <row r="289" spans="1:7" ht="19.5" x14ac:dyDescent="0.25">
      <c r="A289" s="44" t="s">
        <v>124</v>
      </c>
      <c r="B289" s="44"/>
      <c r="C289" s="44"/>
      <c r="D289" s="79">
        <f t="shared" si="4"/>
        <v>0</v>
      </c>
      <c r="E289" s="80">
        <f>ROUND('[1]сш 47 проект фхд 2017'!E289*0.9478,-2)</f>
        <v>0</v>
      </c>
      <c r="F289" s="80">
        <f>ROUND('[1]сш 47 проект фхд 2017'!F289*0.9478,-2)</f>
        <v>0</v>
      </c>
      <c r="G289" s="80">
        <f>ROUND('[1]сш 47 проект фхд 2017'!G289*0.9478,-2)</f>
        <v>0</v>
      </c>
    </row>
    <row r="290" spans="1:7" x14ac:dyDescent="0.25">
      <c r="A290" s="44"/>
      <c r="B290" s="44"/>
      <c r="C290" s="44"/>
      <c r="D290" s="79">
        <f t="shared" si="4"/>
        <v>0</v>
      </c>
      <c r="E290" s="80">
        <f>ROUND('[1]сш 47 проект фхд 2017'!E290*0.9478,-2)</f>
        <v>0</v>
      </c>
      <c r="F290" s="80">
        <f>ROUND('[1]сш 47 проект фхд 2017'!F290*0.9478,-2)</f>
        <v>0</v>
      </c>
      <c r="G290" s="80">
        <f>ROUND('[1]сш 47 проект фхд 2017'!G290*0.9478,-2)</f>
        <v>0</v>
      </c>
    </row>
    <row r="291" spans="1:7" x14ac:dyDescent="0.25">
      <c r="A291" s="44"/>
      <c r="B291" s="44"/>
      <c r="C291" s="44"/>
      <c r="D291" s="79">
        <f t="shared" si="4"/>
        <v>0</v>
      </c>
      <c r="E291" s="80">
        <f>ROUND('[1]сш 47 проект фхд 2017'!E291*0.9478,-2)</f>
        <v>0</v>
      </c>
      <c r="F291" s="80">
        <f>ROUND('[1]сш 47 проект фхд 2017'!F291*0.9478,-2)</f>
        <v>0</v>
      </c>
      <c r="G291" s="80">
        <f>ROUND('[1]сш 47 проект фхд 2017'!G291*0.9478,-2)</f>
        <v>0</v>
      </c>
    </row>
    <row r="292" spans="1:7" ht="18" x14ac:dyDescent="0.25">
      <c r="A292" s="38" t="s">
        <v>38</v>
      </c>
      <c r="B292" s="23"/>
      <c r="C292" s="23" t="s">
        <v>39</v>
      </c>
      <c r="D292" s="79">
        <f t="shared" si="4"/>
        <v>189600</v>
      </c>
      <c r="E292" s="80">
        <f>ROUND('[1]сш 47 проект фхд 2017'!E292*0.9478,-2)</f>
        <v>0</v>
      </c>
      <c r="F292" s="80">
        <f>ROUND('[1]сш 47 проект фхд 2017'!F292*0.9478,-2)</f>
        <v>189600</v>
      </c>
      <c r="G292" s="80">
        <f>ROUND('[1]сш 47 проект фхд 2017'!G292*0.9478,-2)</f>
        <v>0</v>
      </c>
    </row>
    <row r="293" spans="1:7" x14ac:dyDescent="0.25">
      <c r="A293" s="23" t="s">
        <v>62</v>
      </c>
      <c r="B293" s="23">
        <v>260</v>
      </c>
      <c r="C293" s="23"/>
      <c r="D293" s="79">
        <f t="shared" si="4"/>
        <v>0</v>
      </c>
      <c r="E293" s="80">
        <f>ROUND('[1]сш 47 проект фхд 2017'!E293*0.9478,-2)</f>
        <v>0</v>
      </c>
      <c r="F293" s="80">
        <f>ROUND('[1]сш 47 проект фхд 2017'!F293*0.9478,-2)</f>
        <v>0</v>
      </c>
      <c r="G293" s="80">
        <f>ROUND('[1]сш 47 проект фхд 2017'!G293*0.9478,-2)</f>
        <v>0</v>
      </c>
    </row>
    <row r="294" spans="1:7" x14ac:dyDescent="0.25">
      <c r="A294" s="23" t="s">
        <v>125</v>
      </c>
      <c r="B294" s="44"/>
      <c r="C294" s="44"/>
      <c r="D294" s="79">
        <f t="shared" si="4"/>
        <v>111800</v>
      </c>
      <c r="E294" s="80">
        <f>ROUND('[1]сш 47 проект фхд 2017'!E294*0.9478,-2)</f>
        <v>0</v>
      </c>
      <c r="F294" s="80">
        <f>ROUND('[1]сш 47 проект фхд 2017'!F294*0.9478,-2)</f>
        <v>111800</v>
      </c>
      <c r="G294" s="80">
        <f>ROUND('[1]сш 47 проект фхд 2017'!G294*0.9478,-2)</f>
        <v>0</v>
      </c>
    </row>
    <row r="295" spans="1:7" ht="29.25" customHeight="1" x14ac:dyDescent="0.25">
      <c r="A295" s="44" t="s">
        <v>126</v>
      </c>
      <c r="B295" s="44">
        <v>262</v>
      </c>
      <c r="C295" s="44"/>
      <c r="D295" s="79">
        <f t="shared" si="4"/>
        <v>37900</v>
      </c>
      <c r="E295" s="80">
        <f>ROUND('[1]сш 47 проект фхд 2017'!E295*0.9478,-2)</f>
        <v>0</v>
      </c>
      <c r="F295" s="80">
        <f>ROUND('[1]сш 47 проект фхд 2017'!F295*0.9478,-2)</f>
        <v>37900</v>
      </c>
      <c r="G295" s="80">
        <f>ROUND('[1]сш 47 проект фхд 2017'!G295*0.9478,-2)</f>
        <v>0</v>
      </c>
    </row>
    <row r="296" spans="1:7" ht="19.5" x14ac:dyDescent="0.25">
      <c r="A296" s="44" t="s">
        <v>127</v>
      </c>
      <c r="B296" s="44">
        <v>262</v>
      </c>
      <c r="C296" s="44"/>
      <c r="D296" s="79">
        <f t="shared" si="4"/>
        <v>73900</v>
      </c>
      <c r="E296" s="80">
        <f>ROUND('[1]сш 47 проект фхд 2017'!E296*0.9478,-2)</f>
        <v>0</v>
      </c>
      <c r="F296" s="80">
        <f>ROUND('[1]сш 47 проект фхд 2017'!F296*0.9478,-2)</f>
        <v>73900</v>
      </c>
      <c r="G296" s="80">
        <f>ROUND('[1]сш 47 проект фхд 2017'!G296*0.9478,-2)</f>
        <v>0</v>
      </c>
    </row>
    <row r="297" spans="1:7" x14ac:dyDescent="0.25">
      <c r="A297" s="48" t="s">
        <v>128</v>
      </c>
      <c r="B297" s="44"/>
      <c r="C297" s="44"/>
      <c r="D297" s="79">
        <f t="shared" si="4"/>
        <v>0</v>
      </c>
      <c r="E297" s="80">
        <f>ROUND('[1]сш 47 проект фхд 2017'!E297*0.9478,-2)</f>
        <v>0</v>
      </c>
      <c r="F297" s="80">
        <f>ROUND('[1]сш 47 проект фхд 2017'!F297*0.9478,-2)</f>
        <v>0</v>
      </c>
      <c r="G297" s="80">
        <f>ROUND('[1]сш 47 проект фхд 2017'!G297*0.9478,-2)</f>
        <v>0</v>
      </c>
    </row>
    <row r="298" spans="1:7" ht="18" x14ac:dyDescent="0.25">
      <c r="A298" s="23" t="s">
        <v>129</v>
      </c>
      <c r="B298" s="44">
        <v>264</v>
      </c>
      <c r="C298" s="44"/>
      <c r="D298" s="79">
        <f t="shared" si="4"/>
        <v>77700</v>
      </c>
      <c r="E298" s="80">
        <f>ROUND('[1]сш 47 проект фхд 2017'!E298*0.9478,-2)</f>
        <v>0</v>
      </c>
      <c r="F298" s="80">
        <f>ROUND('[1]сш 47 проект фхд 2017'!F298*0.9478,-2)</f>
        <v>77700</v>
      </c>
      <c r="G298" s="80">
        <f>ROUND('[1]сш 47 проект фхд 2017'!G298*0.9478,-2)</f>
        <v>0</v>
      </c>
    </row>
    <row r="299" spans="1:7" x14ac:dyDescent="0.25">
      <c r="A299" s="23" t="s">
        <v>12</v>
      </c>
      <c r="B299" s="44"/>
      <c r="C299" s="44"/>
      <c r="D299" s="79">
        <f t="shared" si="4"/>
        <v>0</v>
      </c>
      <c r="E299" s="80">
        <f>ROUND('[1]сш 47 проект фхд 2017'!E299*0.9478,-2)</f>
        <v>0</v>
      </c>
      <c r="F299" s="80">
        <f>ROUND('[1]сш 47 проект фхд 2017'!F299*0.9478,-2)</f>
        <v>0</v>
      </c>
      <c r="G299" s="80">
        <f>ROUND('[1]сш 47 проект фхд 2017'!G299*0.9478,-2)</f>
        <v>0</v>
      </c>
    </row>
    <row r="300" spans="1:7" ht="19.5" x14ac:dyDescent="0.25">
      <c r="A300" s="44" t="s">
        <v>130</v>
      </c>
      <c r="B300" s="44"/>
      <c r="C300" s="44"/>
      <c r="D300" s="79">
        <f t="shared" si="4"/>
        <v>77700</v>
      </c>
      <c r="E300" s="80">
        <f>ROUND('[1]сш 47 проект фхд 2017'!E300*0.9478,-2)</f>
        <v>0</v>
      </c>
      <c r="F300" s="80">
        <f>ROUND('[1]сш 47 проект фхд 2017'!F300*0.9478,-2)</f>
        <v>77700</v>
      </c>
      <c r="G300" s="80">
        <f>ROUND('[1]сш 47 проект фхд 2017'!G300*0.9478,-2)</f>
        <v>0</v>
      </c>
    </row>
    <row r="301" spans="1:7" ht="19.5" x14ac:dyDescent="0.25">
      <c r="A301" s="48" t="s">
        <v>131</v>
      </c>
      <c r="B301" s="44"/>
      <c r="C301" s="44"/>
      <c r="D301" s="79">
        <f t="shared" si="4"/>
        <v>0</v>
      </c>
      <c r="E301" s="80">
        <f>ROUND('[1]сш 47 проект фхд 2017'!E301*0.9478,-2)</f>
        <v>0</v>
      </c>
      <c r="F301" s="80">
        <f>ROUND('[1]сш 47 проект фхд 2017'!F301*0.9478,-2)</f>
        <v>0</v>
      </c>
      <c r="G301" s="80">
        <f>ROUND('[1]сш 47 проект фхд 2017'!G301*0.9478,-2)</f>
        <v>0</v>
      </c>
    </row>
    <row r="302" spans="1:7" ht="19.5" x14ac:dyDescent="0.25">
      <c r="A302" s="44" t="s">
        <v>132</v>
      </c>
      <c r="B302" s="44"/>
      <c r="C302" s="44"/>
      <c r="D302" s="79">
        <f t="shared" si="4"/>
        <v>0</v>
      </c>
      <c r="E302" s="80">
        <f>ROUND('[1]сш 47 проект фхд 2017'!E302*0.9478,-2)</f>
        <v>0</v>
      </c>
      <c r="F302" s="80">
        <f>ROUND('[1]сш 47 проект фхд 2017'!F302*0.9478,-2)</f>
        <v>0</v>
      </c>
      <c r="G302" s="80">
        <f>ROUND('[1]сш 47 проект фхд 2017'!G302*0.9478,-2)</f>
        <v>0</v>
      </c>
    </row>
    <row r="303" spans="1:7" x14ac:dyDescent="0.25">
      <c r="A303" s="44" t="s">
        <v>15</v>
      </c>
      <c r="B303" s="44"/>
      <c r="C303" s="44"/>
      <c r="D303" s="79">
        <f t="shared" si="4"/>
        <v>0</v>
      </c>
      <c r="E303" s="80">
        <f>ROUND('[1]сш 47 проект фхд 2017'!E303*0.9478,-2)</f>
        <v>0</v>
      </c>
      <c r="F303" s="80">
        <f>ROUND('[1]сш 47 проект фхд 2017'!F303*0.9478,-2)</f>
        <v>0</v>
      </c>
      <c r="G303" s="80">
        <f>ROUND('[1]сш 47 проект фхд 2017'!G303*0.9478,-2)</f>
        <v>0</v>
      </c>
    </row>
    <row r="304" spans="1:7" ht="19.5" x14ac:dyDescent="0.25">
      <c r="A304" s="44" t="s">
        <v>133</v>
      </c>
      <c r="B304" s="44"/>
      <c r="C304" s="44"/>
      <c r="D304" s="79">
        <f t="shared" si="4"/>
        <v>0</v>
      </c>
      <c r="E304" s="80">
        <f>ROUND('[1]сш 47 проект фхд 2017'!E304*0.9478,-2)</f>
        <v>0</v>
      </c>
      <c r="F304" s="80">
        <f>ROUND('[1]сш 47 проект фхд 2017'!F304*0.9478,-2)</f>
        <v>0</v>
      </c>
      <c r="G304" s="80">
        <f>ROUND('[1]сш 47 проект фхд 2017'!G304*0.9478,-2)</f>
        <v>0</v>
      </c>
    </row>
    <row r="305" spans="1:7" x14ac:dyDescent="0.25">
      <c r="A305" s="44"/>
      <c r="B305" s="44"/>
      <c r="C305" s="44"/>
      <c r="D305" s="79">
        <f t="shared" si="4"/>
        <v>0</v>
      </c>
      <c r="E305" s="80">
        <f>ROUND('[1]сш 47 проект фхд 2017'!E305*0.9478,-2)</f>
        <v>0</v>
      </c>
      <c r="F305" s="80">
        <f>ROUND('[1]сш 47 проект фхд 2017'!F305*0.9478,-2)</f>
        <v>0</v>
      </c>
      <c r="G305" s="80">
        <f>ROUND('[1]сш 47 проект фхд 2017'!G305*0.9478,-2)</f>
        <v>0</v>
      </c>
    </row>
    <row r="306" spans="1:7" ht="18" x14ac:dyDescent="0.25">
      <c r="A306" s="37" t="s">
        <v>40</v>
      </c>
      <c r="B306" s="44"/>
      <c r="C306" s="44"/>
      <c r="D306" s="79">
        <f t="shared" si="4"/>
        <v>485000</v>
      </c>
      <c r="E306" s="80">
        <f>ROUND('[1]сш 47 проект фхд 2017'!E306*0.9478,-2)</f>
        <v>0</v>
      </c>
      <c r="F306" s="80">
        <f>ROUND('[1]сш 47 проект фхд 2017'!F306*0.9478,-2)</f>
        <v>485000</v>
      </c>
      <c r="G306" s="80">
        <f>ROUND('[1]сш 47 проект фхд 2017'!G306*0.9478,-2)</f>
        <v>0</v>
      </c>
    </row>
    <row r="307" spans="1:7" ht="19.5" x14ac:dyDescent="0.25">
      <c r="A307" s="45" t="s">
        <v>134</v>
      </c>
      <c r="B307" s="44"/>
      <c r="C307" s="44"/>
      <c r="D307" s="79">
        <f t="shared" si="4"/>
        <v>192100</v>
      </c>
      <c r="E307" s="80">
        <f>ROUND('[1]сш 47 проект фхд 2017'!E307*0.9478,-2)</f>
        <v>0</v>
      </c>
      <c r="F307" s="80">
        <f>ROUND('[1]сш 47 проект фхд 2017'!F307*0.9478,-2)</f>
        <v>192100</v>
      </c>
      <c r="G307" s="80">
        <f>ROUND('[1]сш 47 проект фхд 2017'!G307*0.9478,-2)</f>
        <v>0</v>
      </c>
    </row>
    <row r="308" spans="1:7" ht="19.5" x14ac:dyDescent="0.25">
      <c r="A308" s="45" t="s">
        <v>135</v>
      </c>
      <c r="B308" s="44"/>
      <c r="C308" s="44"/>
      <c r="D308" s="79">
        <f t="shared" si="4"/>
        <v>292900</v>
      </c>
      <c r="E308" s="80">
        <f>ROUND('[1]сш 47 проект фхд 2017'!E308*0.9478,-2)</f>
        <v>0</v>
      </c>
      <c r="F308" s="80">
        <f>ROUND('[1]сш 47 проект фхд 2017'!F308*0.9478,-2)</f>
        <v>292900</v>
      </c>
      <c r="G308" s="80">
        <f>ROUND('[1]сш 47 проект фхд 2017'!G308*0.9478,-2)</f>
        <v>0</v>
      </c>
    </row>
    <row r="309" spans="1:7" x14ac:dyDescent="0.25">
      <c r="A309" s="44"/>
      <c r="B309" s="44"/>
      <c r="C309" s="44"/>
      <c r="D309" s="79">
        <f t="shared" si="4"/>
        <v>0</v>
      </c>
      <c r="E309" s="80">
        <f>ROUND('[1]сш 47 проект фхд 2017'!E309*0.9478,-2)</f>
        <v>0</v>
      </c>
      <c r="F309" s="80">
        <f>ROUND('[1]сш 47 проект фхд 2017'!F309*0.9478,-2)</f>
        <v>0</v>
      </c>
      <c r="G309" s="80">
        <f>ROUND('[1]сш 47 проект фхд 2017'!G309*0.9478,-2)</f>
        <v>0</v>
      </c>
    </row>
    <row r="310" spans="1:7" x14ac:dyDescent="0.25">
      <c r="A310" s="44"/>
      <c r="B310" s="44"/>
      <c r="C310" s="44"/>
      <c r="D310" s="79">
        <f t="shared" si="4"/>
        <v>0</v>
      </c>
      <c r="E310" s="80">
        <f>ROUND('[1]сш 47 проект фхд 2017'!E310*0.9478,-2)</f>
        <v>0</v>
      </c>
      <c r="F310" s="80">
        <f>ROUND('[1]сш 47 проект фхд 2017'!F310*0.9478,-2)</f>
        <v>0</v>
      </c>
      <c r="G310" s="80">
        <f>ROUND('[1]сш 47 проект фхд 2017'!G310*0.9478,-2)</f>
        <v>0</v>
      </c>
    </row>
    <row r="311" spans="1:7" x14ac:dyDescent="0.25">
      <c r="A311" s="44"/>
      <c r="B311" s="44"/>
      <c r="C311" s="44"/>
      <c r="D311" s="79">
        <f t="shared" si="4"/>
        <v>0</v>
      </c>
      <c r="E311" s="80">
        <f>ROUND('[1]сш 47 проект фхд 2017'!E311*0.9478,-2)</f>
        <v>0</v>
      </c>
      <c r="F311" s="80">
        <f>ROUND('[1]сш 47 проект фхд 2017'!F311*0.9478,-2)</f>
        <v>0</v>
      </c>
      <c r="G311" s="80">
        <f>ROUND('[1]сш 47 проект фхд 2017'!G311*0.9478,-2)</f>
        <v>0</v>
      </c>
    </row>
    <row r="312" spans="1:7" ht="18" x14ac:dyDescent="0.25">
      <c r="A312" s="38" t="s">
        <v>41</v>
      </c>
      <c r="B312" s="23">
        <v>260</v>
      </c>
      <c r="C312" s="44"/>
      <c r="D312" s="79">
        <f t="shared" si="4"/>
        <v>1316200</v>
      </c>
      <c r="E312" s="80">
        <f>ROUND('[1]сш 47 проект фхд 2017'!E312*0.9478,-2)</f>
        <v>0</v>
      </c>
      <c r="F312" s="80">
        <f>ROUND('[1]сш 47 проект фхд 2017'!F312*0.9478,-2)</f>
        <v>1316200</v>
      </c>
      <c r="G312" s="80">
        <f>ROUND('[1]сш 47 проект фхд 2017'!G312*0.9478,-2)</f>
        <v>0</v>
      </c>
    </row>
    <row r="313" spans="1:7" x14ac:dyDescent="0.25">
      <c r="A313" s="38" t="s">
        <v>12</v>
      </c>
      <c r="B313" s="44"/>
      <c r="C313" s="44"/>
      <c r="D313" s="79">
        <f t="shared" si="4"/>
        <v>0</v>
      </c>
      <c r="E313" s="80">
        <f>ROUND('[1]сш 47 проект фхд 2017'!E313*0.9478,-2)</f>
        <v>0</v>
      </c>
      <c r="F313" s="80">
        <f>ROUND('[1]сш 47 проект фхд 2017'!F313*0.9478,-2)</f>
        <v>0</v>
      </c>
      <c r="G313" s="80">
        <f>ROUND('[1]сш 47 проект фхд 2017'!G313*0.9478,-2)</f>
        <v>0</v>
      </c>
    </row>
    <row r="314" spans="1:7" ht="54" x14ac:dyDescent="0.25">
      <c r="A314" s="38" t="s">
        <v>42</v>
      </c>
      <c r="B314" s="44"/>
      <c r="C314" s="23" t="s">
        <v>43</v>
      </c>
      <c r="D314" s="79">
        <f t="shared" si="4"/>
        <v>1316200</v>
      </c>
      <c r="E314" s="80">
        <f>ROUND('[1]сш 47 проект фхд 2017'!E314*0.9478,-2)</f>
        <v>0</v>
      </c>
      <c r="F314" s="80">
        <f>ROUND('[1]сш 47 проект фхд 2017'!F314*0.9478,-2)</f>
        <v>1316200</v>
      </c>
      <c r="G314" s="80">
        <f>ROUND('[1]сш 47 проект фхд 2017'!G314*0.9478,-2)</f>
        <v>0</v>
      </c>
    </row>
    <row r="315" spans="1:7" x14ac:dyDescent="0.25">
      <c r="A315" s="23" t="s">
        <v>62</v>
      </c>
      <c r="B315" s="44">
        <v>260</v>
      </c>
      <c r="C315" s="23"/>
      <c r="D315" s="79">
        <f t="shared" si="4"/>
        <v>0</v>
      </c>
      <c r="E315" s="80">
        <f>ROUND('[1]сш 47 проект фхд 2017'!E315*0.9478,-2)</f>
        <v>0</v>
      </c>
      <c r="F315" s="80">
        <f>ROUND('[1]сш 47 проект фхд 2017'!F315*0.9478,-2)</f>
        <v>0</v>
      </c>
      <c r="G315" s="80">
        <f>ROUND('[1]сш 47 проект фхд 2017'!G315*0.9478,-2)</f>
        <v>0</v>
      </c>
    </row>
    <row r="316" spans="1:7" x14ac:dyDescent="0.25">
      <c r="A316" s="44" t="s">
        <v>136</v>
      </c>
      <c r="B316" s="44">
        <v>263</v>
      </c>
      <c r="C316" s="44"/>
      <c r="D316" s="79">
        <f t="shared" si="4"/>
        <v>13100</v>
      </c>
      <c r="E316" s="80">
        <f>ROUND('[1]сш 47 проект фхд 2017'!E316*0.9478,-2)</f>
        <v>0</v>
      </c>
      <c r="F316" s="80">
        <f>ROUND('[1]сш 47 проект фхд 2017'!F316*0.9478,-2)</f>
        <v>13100</v>
      </c>
      <c r="G316" s="80">
        <f>ROUND('[1]сш 47 проект фхд 2017'!G316*0.9478,-2)</f>
        <v>0</v>
      </c>
    </row>
    <row r="317" spans="1:7" ht="19.5" x14ac:dyDescent="0.25">
      <c r="A317" s="44" t="s">
        <v>137</v>
      </c>
      <c r="B317" s="44">
        <v>263</v>
      </c>
      <c r="C317" s="44"/>
      <c r="D317" s="79">
        <f t="shared" si="4"/>
        <v>1303100</v>
      </c>
      <c r="E317" s="80">
        <f>ROUND('[1]сш 47 проект фхд 2017'!E317*0.9478,-2)</f>
        <v>0</v>
      </c>
      <c r="F317" s="80">
        <f>ROUND('[1]сш 47 проект фхд 2017'!F317*0.9478,-2)</f>
        <v>1303100</v>
      </c>
      <c r="G317" s="80">
        <f>ROUND('[1]сш 47 проект фхд 2017'!G317*0.9478,-2)</f>
        <v>0</v>
      </c>
    </row>
    <row r="318" spans="1:7" x14ac:dyDescent="0.25">
      <c r="A318" s="38"/>
      <c r="B318" s="38"/>
      <c r="C318" s="37"/>
      <c r="D318" s="79">
        <f t="shared" si="4"/>
        <v>0</v>
      </c>
      <c r="E318" s="80">
        <f>ROUND('[1]сш 47 проект фхд 2017'!E318*0.9478,-2)</f>
        <v>0</v>
      </c>
      <c r="F318" s="80">
        <f>ROUND('[1]сш 47 проект фхд 2017'!F318*0.9478,-2)</f>
        <v>0</v>
      </c>
      <c r="G318" s="80">
        <f>ROUND('[1]сш 47 проект фхд 2017'!G318*0.9478,-2)</f>
        <v>0</v>
      </c>
    </row>
    <row r="319" spans="1:7" x14ac:dyDescent="0.25">
      <c r="A319" s="38"/>
      <c r="B319" s="38"/>
      <c r="C319" s="37"/>
      <c r="D319" s="79">
        <f t="shared" si="4"/>
        <v>0</v>
      </c>
      <c r="E319" s="80">
        <f>ROUND('[1]сш 47 проект фхд 2017'!E319*0.9478,-2)</f>
        <v>0</v>
      </c>
      <c r="F319" s="80">
        <f>ROUND('[1]сш 47 проект фхд 2017'!F319*0.9478,-2)</f>
        <v>0</v>
      </c>
      <c r="G319" s="80">
        <f>ROUND('[1]сш 47 проект фхд 2017'!G319*0.9478,-2)</f>
        <v>0</v>
      </c>
    </row>
    <row r="320" spans="1:7" x14ac:dyDescent="0.25">
      <c r="A320" s="38" t="s">
        <v>138</v>
      </c>
      <c r="B320" s="49"/>
      <c r="C320" s="50"/>
      <c r="D320" s="79">
        <f t="shared" si="4"/>
        <v>5145100</v>
      </c>
      <c r="E320" s="80">
        <f>ROUND('[1]сш 47 проект фхд 2017'!E320*0.9478,-2)</f>
        <v>0</v>
      </c>
      <c r="F320" s="80">
        <f>ROUND('[1]сш 47 проект фхд 2017'!F320*0.9478,-2)</f>
        <v>0</v>
      </c>
      <c r="G320" s="80">
        <f>ROUND('[1]сш 47 проект фхд 2017'!G320*0.9478,-2)</f>
        <v>5145100</v>
      </c>
    </row>
    <row r="321" spans="1:7" x14ac:dyDescent="0.25">
      <c r="A321" s="23" t="s">
        <v>62</v>
      </c>
      <c r="B321" s="49">
        <v>260</v>
      </c>
      <c r="C321" s="50"/>
      <c r="D321" s="79">
        <f t="shared" si="4"/>
        <v>0</v>
      </c>
      <c r="E321" s="80">
        <f>ROUND('[1]сш 47 проект фхд 2017'!E321*0.9478,-2)</f>
        <v>0</v>
      </c>
      <c r="F321" s="80">
        <f>ROUND('[1]сш 47 проект фхд 2017'!F321*0.9478,-2)</f>
        <v>0</v>
      </c>
      <c r="G321" s="80">
        <f>ROUND('[1]сш 47 проект фхд 2017'!G321*0.9478,-2)</f>
        <v>0</v>
      </c>
    </row>
    <row r="322" spans="1:7" ht="18" x14ac:dyDescent="0.25">
      <c r="A322" s="38" t="s">
        <v>45</v>
      </c>
      <c r="B322" s="53"/>
      <c r="C322" s="50"/>
      <c r="D322" s="79">
        <f t="shared" si="4"/>
        <v>4761700</v>
      </c>
      <c r="E322" s="80">
        <f>ROUND('[1]сш 47 проект фхд 2017'!E322*0.9478,-2)</f>
        <v>0</v>
      </c>
      <c r="F322" s="80">
        <f>ROUND('[1]сш 47 проект фхд 2017'!F322*0.9478,-2)</f>
        <v>0</v>
      </c>
      <c r="G322" s="80">
        <f>ROUND('[1]сш 47 проект фхд 2017'!G322*0.9478,-2)</f>
        <v>4761700</v>
      </c>
    </row>
    <row r="323" spans="1:7" ht="22.5" x14ac:dyDescent="0.25">
      <c r="A323" s="54" t="s">
        <v>115</v>
      </c>
      <c r="B323" s="53"/>
      <c r="C323" s="50"/>
      <c r="D323" s="79">
        <f t="shared" si="4"/>
        <v>4761700</v>
      </c>
      <c r="E323" s="80">
        <f>ROUND('[1]сш 47 проект фхд 2017'!E323*0.9478,-2)</f>
        <v>0</v>
      </c>
      <c r="F323" s="80">
        <f>ROUND('[1]сш 47 проект фхд 2017'!F323*0.9478,-2)</f>
        <v>0</v>
      </c>
      <c r="G323" s="80">
        <f>ROUND('[1]сш 47 проект фхд 2017'!G323*0.9478,-2)</f>
        <v>4761700</v>
      </c>
    </row>
    <row r="324" spans="1:7" x14ac:dyDescent="0.25">
      <c r="A324" s="54" t="s">
        <v>12</v>
      </c>
      <c r="B324" s="53"/>
      <c r="C324" s="50"/>
      <c r="D324" s="79">
        <f t="shared" si="4"/>
        <v>0</v>
      </c>
      <c r="E324" s="80">
        <f>ROUND('[1]сш 47 проект фхд 2017'!E324*0.9478,-2)</f>
        <v>0</v>
      </c>
      <c r="F324" s="80">
        <f>ROUND('[1]сш 47 проект фхд 2017'!F324*0.9478,-2)</f>
        <v>0</v>
      </c>
      <c r="G324" s="80">
        <f>ROUND('[1]сш 47 проект фхд 2017'!G324*0.9478,-2)</f>
        <v>0</v>
      </c>
    </row>
    <row r="325" spans="1:7" ht="22.5" x14ac:dyDescent="0.25">
      <c r="A325" s="54" t="s">
        <v>116</v>
      </c>
      <c r="B325" s="53"/>
      <c r="C325" s="50"/>
      <c r="D325" s="79">
        <f t="shared" si="4"/>
        <v>4761700</v>
      </c>
      <c r="E325" s="80">
        <f>ROUND('[1]сш 47 проект фхд 2017'!E325*0.9478,-2)</f>
        <v>0</v>
      </c>
      <c r="F325" s="80">
        <f>ROUND('[1]сш 47 проект фхд 2017'!F325*0.9478,-2)</f>
        <v>0</v>
      </c>
      <c r="G325" s="80">
        <f>ROUND('[1]сш 47 проект фхд 2017'!G325*0.9478,-2)</f>
        <v>4761700</v>
      </c>
    </row>
    <row r="326" spans="1:7" ht="27" x14ac:dyDescent="0.25">
      <c r="A326" s="23" t="s">
        <v>139</v>
      </c>
      <c r="B326" s="53"/>
      <c r="C326" s="50"/>
      <c r="D326" s="79">
        <f t="shared" si="4"/>
        <v>347800</v>
      </c>
      <c r="E326" s="80">
        <f>ROUND('[1]сш 47 проект фхд 2017'!E326*0.9478,-2)</f>
        <v>0</v>
      </c>
      <c r="F326" s="80">
        <f>ROUND('[1]сш 47 проект фхд 2017'!F326*0.9478,-2)</f>
        <v>0</v>
      </c>
      <c r="G326" s="80">
        <f>ROUND('[1]сш 47 проект фхд 2017'!G326*0.9478,-2)</f>
        <v>347800</v>
      </c>
    </row>
    <row r="327" spans="1:7" x14ac:dyDescent="0.25">
      <c r="A327" s="44" t="s">
        <v>82</v>
      </c>
      <c r="B327" s="53"/>
      <c r="C327" s="50"/>
      <c r="D327" s="79">
        <f t="shared" si="4"/>
        <v>347800</v>
      </c>
      <c r="E327" s="80">
        <f>ROUND('[1]сш 47 проект фхд 2017'!E327*0.9478,-2)</f>
        <v>0</v>
      </c>
      <c r="F327" s="80">
        <f>ROUND('[1]сш 47 проект фхд 2017'!F327*0.9478,-2)</f>
        <v>0</v>
      </c>
      <c r="G327" s="80">
        <f>ROUND('[1]сш 47 проект фхд 2017'!G327*0.9478,-2)</f>
        <v>347800</v>
      </c>
    </row>
    <row r="328" spans="1:7" x14ac:dyDescent="0.25">
      <c r="A328" s="23" t="s">
        <v>47</v>
      </c>
      <c r="B328" s="53"/>
      <c r="C328" s="50"/>
      <c r="D328" s="79">
        <f t="shared" si="4"/>
        <v>10000</v>
      </c>
      <c r="E328" s="80">
        <f>ROUND('[1]сш 47 проект фхд 2017'!E328*0.9478,-2)</f>
        <v>0</v>
      </c>
      <c r="F328" s="80">
        <f>ROUND('[1]сш 47 проект фхд 2017'!F328*0.9478,-2)</f>
        <v>0</v>
      </c>
      <c r="G328" s="80">
        <f>ROUND('[1]сш 47 проект фхд 2017'!G328*0.9478,-2)</f>
        <v>10000</v>
      </c>
    </row>
    <row r="329" spans="1:7" ht="27" x14ac:dyDescent="0.25">
      <c r="A329" s="23" t="s">
        <v>48</v>
      </c>
      <c r="B329" s="53"/>
      <c r="C329" s="50"/>
      <c r="D329" s="79">
        <f t="shared" si="4"/>
        <v>25600</v>
      </c>
      <c r="E329" s="80">
        <f>ROUND('[1]сш 47 проект фхд 2017'!E329*0.9478,-2)</f>
        <v>0</v>
      </c>
      <c r="F329" s="80">
        <f>ROUND('[1]сш 47 проект фхд 2017'!F329*0.9478,-2)</f>
        <v>0</v>
      </c>
      <c r="G329" s="80">
        <f>ROUND('[1]сш 47 проект фхд 2017'!G329*0.9478,-2)</f>
        <v>25600</v>
      </c>
    </row>
    <row r="330" spans="1:7" x14ac:dyDescent="0.25">
      <c r="A330" s="53"/>
      <c r="B330" s="53"/>
      <c r="C330" s="50"/>
      <c r="D330" s="79">
        <f t="shared" si="4"/>
        <v>25600</v>
      </c>
      <c r="E330" s="80">
        <f>ROUND('[1]сш 47 проект фхд 2017'!E330*0.9478,-2)</f>
        <v>0</v>
      </c>
      <c r="F330" s="80">
        <f>ROUND('[1]сш 47 проект фхд 2017'!F330*0.9478,-2)</f>
        <v>0</v>
      </c>
      <c r="G330" s="80">
        <f>ROUND('[1]сш 47 проект фхд 2017'!G330*0.9478,-2)</f>
        <v>25600</v>
      </c>
    </row>
    <row r="331" spans="1:7" x14ac:dyDescent="0.25">
      <c r="A331" s="49" t="s">
        <v>140</v>
      </c>
      <c r="B331" s="53"/>
      <c r="C331" s="50"/>
      <c r="D331" s="79">
        <f>E331+F331+G331</f>
        <v>78200</v>
      </c>
      <c r="E331" s="80">
        <f>ROUND('[1]сш 47 проект фхд 2017'!E331*0.9478,-2)</f>
        <v>0</v>
      </c>
      <c r="F331" s="80">
        <f>ROUND('[1]сш 47 проект фхд 2017'!F331*0.9478,-2)</f>
        <v>0</v>
      </c>
      <c r="G331" s="80">
        <f>ROUND('[1]сш 47 проект фхд 2017'!G331*0.9478,-2)</f>
        <v>78200</v>
      </c>
    </row>
    <row r="332" spans="1:7" x14ac:dyDescent="0.25">
      <c r="A332" s="53"/>
      <c r="B332" s="53"/>
      <c r="C332" s="50"/>
      <c r="D332" s="79">
        <f>E332+F332+G332</f>
        <v>0</v>
      </c>
      <c r="E332" s="80">
        <f>ROUND('[1]сш 47 проект фхд 2017'!E332*0.9478,-2)</f>
        <v>0</v>
      </c>
      <c r="F332" s="80">
        <f>ROUND('[1]сш 47 проект фхд 2017'!F332*0.9478,-2)</f>
        <v>0</v>
      </c>
      <c r="G332" s="80">
        <f>ROUND('[1]сш 47 проект фхд 2017'!G332*0.9478,-2)</f>
        <v>0</v>
      </c>
    </row>
    <row r="333" spans="1:7" x14ac:dyDescent="0.25">
      <c r="A333" s="53"/>
      <c r="B333" s="53"/>
      <c r="C333" s="50"/>
      <c r="D333" s="79">
        <f>E333+F333+G333</f>
        <v>0</v>
      </c>
      <c r="E333" s="80">
        <f>ROUND('[1]сш 47 проект фхд 2017'!E333*0.9478,-2)</f>
        <v>0</v>
      </c>
      <c r="F333" s="80">
        <f>ROUND('[1]сш 47 проект фхд 2017'!F333*0.9478,-2)</f>
        <v>0</v>
      </c>
      <c r="G333" s="80">
        <f>ROUND('[1]сш 47 проект фхд 2017'!G333*0.9478,-2)</f>
        <v>0</v>
      </c>
    </row>
    <row r="334" spans="1:7" x14ac:dyDescent="0.25">
      <c r="A334" s="72"/>
      <c r="B334" s="72"/>
      <c r="C334" s="73"/>
      <c r="D334" s="84"/>
      <c r="E334" s="84"/>
      <c r="F334" s="84"/>
      <c r="G334" s="84"/>
    </row>
    <row r="335" spans="1:7" x14ac:dyDescent="0.25">
      <c r="A335" s="72"/>
      <c r="B335" s="72"/>
      <c r="C335" s="73"/>
      <c r="D335" s="84"/>
      <c r="E335" s="84"/>
      <c r="F335" s="84"/>
      <c r="G335" s="84"/>
    </row>
    <row r="336" spans="1:7" x14ac:dyDescent="0.25">
      <c r="A336" s="72"/>
      <c r="B336" s="72"/>
      <c r="C336" s="73"/>
      <c r="D336" s="84"/>
      <c r="E336" s="84"/>
      <c r="F336" s="84"/>
      <c r="G336" s="84"/>
    </row>
    <row r="337" spans="1:7" x14ac:dyDescent="0.25">
      <c r="A337" s="72"/>
      <c r="B337" s="72"/>
      <c r="C337" s="73"/>
      <c r="D337" s="84"/>
      <c r="E337" s="84"/>
      <c r="F337" s="84"/>
      <c r="G337" s="84"/>
    </row>
    <row r="338" spans="1:7" x14ac:dyDescent="0.25">
      <c r="A338" s="72"/>
      <c r="B338" s="72"/>
      <c r="C338" s="73"/>
      <c r="D338" s="84"/>
      <c r="E338" s="84"/>
      <c r="F338" s="84"/>
      <c r="G338" s="84"/>
    </row>
    <row r="339" spans="1:7" x14ac:dyDescent="0.25">
      <c r="A339" s="72"/>
      <c r="B339" s="72"/>
      <c r="C339" s="73"/>
      <c r="D339" s="84"/>
      <c r="E339" s="84"/>
      <c r="F339" s="84"/>
      <c r="G339" s="84"/>
    </row>
    <row r="340" spans="1:7" x14ac:dyDescent="0.25">
      <c r="A340" s="72"/>
      <c r="B340" s="72"/>
      <c r="C340" s="73"/>
      <c r="D340" s="84"/>
      <c r="E340" s="84"/>
      <c r="F340" s="84"/>
      <c r="G340" s="84"/>
    </row>
    <row r="341" spans="1:7" x14ac:dyDescent="0.25">
      <c r="A341" s="72"/>
      <c r="B341" s="72"/>
      <c r="C341" s="73"/>
      <c r="D341" s="84"/>
      <c r="E341" s="84"/>
      <c r="F341" s="84"/>
      <c r="G341" s="84"/>
    </row>
    <row r="342" spans="1:7" x14ac:dyDescent="0.25">
      <c r="A342" s="72"/>
      <c r="B342" s="72"/>
      <c r="C342" s="73"/>
      <c r="D342" s="84"/>
      <c r="E342" s="84"/>
      <c r="F342" s="84"/>
      <c r="G342" s="84"/>
    </row>
    <row r="343" spans="1:7" x14ac:dyDescent="0.25">
      <c r="A343" s="72"/>
      <c r="B343" s="72"/>
      <c r="C343" s="73"/>
      <c r="D343" s="84"/>
      <c r="E343" s="84"/>
      <c r="F343" s="84"/>
      <c r="G343" s="84"/>
    </row>
    <row r="344" spans="1:7" x14ac:dyDescent="0.25">
      <c r="A344" s="72"/>
      <c r="B344" s="72"/>
      <c r="C344" s="73"/>
      <c r="D344" s="84"/>
      <c r="E344" s="84"/>
      <c r="F344" s="84"/>
      <c r="G344" s="84"/>
    </row>
    <row r="345" spans="1:7" x14ac:dyDescent="0.25">
      <c r="A345" s="72"/>
      <c r="B345" s="72"/>
      <c r="C345" s="73"/>
      <c r="D345" s="84"/>
      <c r="E345" s="84"/>
      <c r="F345" s="84"/>
      <c r="G345" s="84"/>
    </row>
    <row r="346" spans="1:7" x14ac:dyDescent="0.25">
      <c r="A346" s="72"/>
      <c r="B346" s="72"/>
      <c r="C346" s="73"/>
      <c r="D346" s="84"/>
      <c r="E346" s="84"/>
      <c r="F346" s="84"/>
      <c r="G346" s="84"/>
    </row>
    <row r="347" spans="1:7" x14ac:dyDescent="0.25">
      <c r="A347" s="72"/>
      <c r="B347" s="72"/>
      <c r="C347" s="73"/>
      <c r="D347" s="84"/>
      <c r="E347" s="84"/>
      <c r="F347" s="84"/>
      <c r="G347" s="84"/>
    </row>
    <row r="348" spans="1:7" x14ac:dyDescent="0.25">
      <c r="A348" s="72"/>
      <c r="B348" s="72"/>
      <c r="C348" s="73"/>
      <c r="D348" s="84"/>
      <c r="E348" s="84"/>
      <c r="F348" s="84"/>
      <c r="G348" s="84"/>
    </row>
    <row r="349" spans="1:7" x14ac:dyDescent="0.25">
      <c r="A349" s="72"/>
      <c r="B349" s="72"/>
      <c r="C349" s="73"/>
      <c r="D349" s="84"/>
      <c r="E349" s="84"/>
      <c r="F349" s="84"/>
      <c r="G349" s="84"/>
    </row>
    <row r="350" spans="1:7" x14ac:dyDescent="0.25">
      <c r="A350" s="72"/>
      <c r="B350" s="72"/>
      <c r="C350" s="73"/>
      <c r="D350" s="84"/>
      <c r="E350" s="84"/>
      <c r="F350" s="84"/>
      <c r="G350" s="84"/>
    </row>
    <row r="351" spans="1:7" x14ac:dyDescent="0.25">
      <c r="A351" s="72"/>
      <c r="B351" s="72"/>
      <c r="C351" s="73"/>
      <c r="D351" s="84"/>
      <c r="E351" s="84"/>
      <c r="F351" s="84"/>
      <c r="G351" s="84"/>
    </row>
    <row r="352" spans="1:7" x14ac:dyDescent="0.25">
      <c r="A352" s="72"/>
      <c r="B352" s="72"/>
      <c r="C352" s="73"/>
      <c r="D352" s="84"/>
      <c r="E352" s="84"/>
      <c r="F352" s="84"/>
      <c r="G352" s="84"/>
    </row>
    <row r="353" spans="1:7" x14ac:dyDescent="0.25">
      <c r="A353" s="72"/>
      <c r="B353" s="72"/>
      <c r="C353" s="73"/>
      <c r="D353" s="84"/>
      <c r="E353" s="84"/>
      <c r="F353" s="84"/>
      <c r="G353" s="84"/>
    </row>
    <row r="354" spans="1:7" x14ac:dyDescent="0.25">
      <c r="A354" s="72"/>
      <c r="B354" s="72"/>
      <c r="C354" s="73"/>
      <c r="D354" s="84"/>
      <c r="E354" s="84"/>
      <c r="F354" s="84"/>
      <c r="G354" s="84"/>
    </row>
    <row r="355" spans="1:7" x14ac:dyDescent="0.25">
      <c r="A355" s="72"/>
      <c r="B355" s="72"/>
      <c r="C355" s="73"/>
      <c r="D355" s="84"/>
      <c r="E355" s="84"/>
      <c r="F355" s="84"/>
      <c r="G355" s="84"/>
    </row>
    <row r="356" spans="1:7" x14ac:dyDescent="0.25">
      <c r="A356" s="72"/>
      <c r="B356" s="72"/>
      <c r="C356" s="73"/>
      <c r="D356" s="84"/>
      <c r="E356" s="84"/>
      <c r="F356" s="84"/>
      <c r="G356" s="84"/>
    </row>
    <row r="357" spans="1:7" x14ac:dyDescent="0.25">
      <c r="A357" s="72"/>
      <c r="B357" s="72"/>
      <c r="C357" s="73"/>
      <c r="D357" s="84"/>
      <c r="E357" s="84"/>
      <c r="F357" s="84"/>
      <c r="G357" s="84"/>
    </row>
    <row r="358" spans="1:7" x14ac:dyDescent="0.25">
      <c r="A358" s="72"/>
      <c r="B358" s="72"/>
      <c r="C358" s="73"/>
      <c r="D358" s="84"/>
      <c r="E358" s="84"/>
      <c r="F358" s="84"/>
      <c r="G358" s="84"/>
    </row>
    <row r="359" spans="1:7" x14ac:dyDescent="0.25">
      <c r="A359" s="72"/>
      <c r="B359" s="72"/>
      <c r="C359" s="73"/>
      <c r="D359" s="84"/>
      <c r="E359" s="84"/>
      <c r="F359" s="84"/>
      <c r="G359" s="84"/>
    </row>
    <row r="360" spans="1:7" x14ac:dyDescent="0.25">
      <c r="A360" s="72"/>
      <c r="B360" s="72"/>
      <c r="C360" s="73"/>
      <c r="D360" s="84"/>
      <c r="E360" s="84"/>
      <c r="F360" s="84"/>
      <c r="G360" s="84"/>
    </row>
    <row r="361" spans="1:7" x14ac:dyDescent="0.25">
      <c r="A361" s="72"/>
      <c r="B361" s="72"/>
      <c r="C361" s="73"/>
      <c r="D361" s="84"/>
      <c r="E361" s="84"/>
      <c r="F361" s="84"/>
      <c r="G361" s="84"/>
    </row>
    <row r="362" spans="1:7" x14ac:dyDescent="0.25">
      <c r="A362" s="72"/>
      <c r="B362" s="72"/>
      <c r="C362" s="73"/>
      <c r="D362" s="84"/>
      <c r="E362" s="84"/>
      <c r="F362" s="84"/>
      <c r="G362" s="84"/>
    </row>
    <row r="363" spans="1:7" x14ac:dyDescent="0.25">
      <c r="A363" s="72"/>
      <c r="B363" s="72"/>
      <c r="C363" s="73"/>
      <c r="D363" s="84"/>
      <c r="E363" s="84"/>
      <c r="F363" s="84"/>
      <c r="G363" s="84"/>
    </row>
    <row r="364" spans="1:7" x14ac:dyDescent="0.25">
      <c r="A364" s="72"/>
      <c r="B364" s="72"/>
      <c r="C364" s="73"/>
      <c r="D364" s="84"/>
      <c r="E364" s="84"/>
      <c r="F364" s="84"/>
      <c r="G364" s="84"/>
    </row>
    <row r="365" spans="1:7" x14ac:dyDescent="0.25">
      <c r="A365" s="72"/>
      <c r="B365" s="72"/>
      <c r="C365" s="73"/>
      <c r="D365" s="84"/>
      <c r="E365" s="84"/>
      <c r="F365" s="84"/>
      <c r="G365" s="84"/>
    </row>
    <row r="366" spans="1:7" x14ac:dyDescent="0.25">
      <c r="A366" s="72"/>
      <c r="B366" s="72"/>
      <c r="C366" s="73"/>
      <c r="D366" s="84"/>
      <c r="E366" s="84"/>
      <c r="F366" s="84"/>
      <c r="G366" s="84"/>
    </row>
    <row r="367" spans="1:7" x14ac:dyDescent="0.25">
      <c r="A367" s="72"/>
      <c r="B367" s="72"/>
      <c r="C367" s="73"/>
      <c r="D367" s="84"/>
      <c r="E367" s="84"/>
      <c r="F367" s="84"/>
      <c r="G367" s="84"/>
    </row>
    <row r="368" spans="1:7" x14ac:dyDescent="0.25">
      <c r="A368" s="72"/>
      <c r="B368" s="72"/>
      <c r="C368" s="73"/>
      <c r="D368" s="84"/>
      <c r="E368" s="84"/>
      <c r="F368" s="84"/>
      <c r="G368" s="84"/>
    </row>
    <row r="369" spans="1:7" x14ac:dyDescent="0.25">
      <c r="A369" s="72"/>
      <c r="B369" s="72"/>
      <c r="C369" s="73"/>
      <c r="D369" s="84"/>
      <c r="E369" s="84"/>
      <c r="F369" s="84"/>
      <c r="G369" s="84"/>
    </row>
    <row r="370" spans="1:7" x14ac:dyDescent="0.25">
      <c r="A370" s="72"/>
      <c r="B370" s="72"/>
      <c r="C370" s="73"/>
      <c r="D370" s="84"/>
      <c r="E370" s="84"/>
      <c r="F370" s="84"/>
      <c r="G370" s="84"/>
    </row>
    <row r="371" spans="1:7" x14ac:dyDescent="0.25">
      <c r="A371" s="72"/>
      <c r="B371" s="72"/>
      <c r="C371" s="73"/>
      <c r="D371" s="84"/>
      <c r="E371" s="84"/>
      <c r="F371" s="84"/>
      <c r="G371" s="84"/>
    </row>
    <row r="372" spans="1:7" x14ac:dyDescent="0.25">
      <c r="A372" s="72"/>
      <c r="B372" s="72"/>
      <c r="C372" s="73"/>
      <c r="D372" s="84"/>
      <c r="E372" s="84"/>
      <c r="F372" s="84"/>
      <c r="G372" s="84"/>
    </row>
    <row r="373" spans="1:7" x14ac:dyDescent="0.25">
      <c r="A373" s="72"/>
      <c r="B373" s="72"/>
      <c r="C373" s="73"/>
      <c r="D373" s="84"/>
      <c r="E373" s="84"/>
      <c r="F373" s="84"/>
      <c r="G373" s="84"/>
    </row>
    <row r="374" spans="1:7" x14ac:dyDescent="0.25">
      <c r="A374" s="72"/>
      <c r="B374" s="72"/>
      <c r="C374" s="73"/>
      <c r="D374" s="84"/>
      <c r="E374" s="84"/>
      <c r="F374" s="84"/>
      <c r="G374" s="84"/>
    </row>
    <row r="375" spans="1:7" x14ac:dyDescent="0.25">
      <c r="A375" s="72"/>
      <c r="B375" s="72"/>
      <c r="C375" s="73"/>
      <c r="D375" s="84"/>
      <c r="E375" s="84"/>
      <c r="F375" s="84"/>
      <c r="G375" s="84"/>
    </row>
    <row r="376" spans="1:7" x14ac:dyDescent="0.25">
      <c r="A376" s="72"/>
      <c r="B376" s="72"/>
      <c r="C376" s="73"/>
      <c r="D376" s="84"/>
      <c r="E376" s="84"/>
      <c r="F376" s="84"/>
      <c r="G376" s="84"/>
    </row>
    <row r="377" spans="1:7" x14ac:dyDescent="0.25">
      <c r="A377" s="72"/>
      <c r="B377" s="72"/>
      <c r="C377" s="73"/>
      <c r="D377" s="84"/>
      <c r="E377" s="84"/>
      <c r="F377" s="84"/>
      <c r="G377" s="84"/>
    </row>
    <row r="378" spans="1:7" x14ac:dyDescent="0.25">
      <c r="A378" s="72"/>
      <c r="B378" s="72"/>
      <c r="C378" s="73"/>
      <c r="D378" s="84"/>
      <c r="E378" s="84"/>
      <c r="F378" s="84"/>
      <c r="G378" s="84"/>
    </row>
    <row r="379" spans="1:7" x14ac:dyDescent="0.25">
      <c r="A379" s="72"/>
      <c r="B379" s="72"/>
      <c r="C379" s="73"/>
      <c r="D379" s="84"/>
      <c r="E379" s="84"/>
      <c r="F379" s="84"/>
      <c r="G379" s="84"/>
    </row>
    <row r="380" spans="1:7" x14ac:dyDescent="0.25">
      <c r="A380" s="72"/>
      <c r="B380" s="72"/>
      <c r="C380" s="73"/>
      <c r="D380" s="84"/>
      <c r="E380" s="84"/>
      <c r="F380" s="84"/>
      <c r="G380" s="84"/>
    </row>
    <row r="381" spans="1:7" x14ac:dyDescent="0.25">
      <c r="A381" s="72"/>
      <c r="B381" s="72"/>
      <c r="C381" s="73"/>
      <c r="D381" s="84"/>
      <c r="E381" s="84"/>
      <c r="F381" s="84"/>
      <c r="G381" s="84"/>
    </row>
    <row r="382" spans="1:7" x14ac:dyDescent="0.25">
      <c r="A382" s="72"/>
      <c r="B382" s="72"/>
      <c r="C382" s="73"/>
      <c r="D382" s="84"/>
      <c r="E382" s="84"/>
      <c r="F382" s="84"/>
      <c r="G382" s="84"/>
    </row>
    <row r="383" spans="1:7" x14ac:dyDescent="0.25">
      <c r="A383" s="72"/>
      <c r="B383" s="72"/>
      <c r="C383" s="73"/>
      <c r="D383" s="84"/>
      <c r="E383" s="84"/>
      <c r="F383" s="84"/>
      <c r="G383" s="84"/>
    </row>
    <row r="384" spans="1:7" x14ac:dyDescent="0.25">
      <c r="A384" s="72"/>
      <c r="B384" s="72"/>
      <c r="C384" s="73"/>
      <c r="D384" s="84"/>
      <c r="E384" s="84"/>
      <c r="F384" s="84"/>
      <c r="G384" s="84"/>
    </row>
    <row r="385" spans="1:7" x14ac:dyDescent="0.25">
      <c r="A385" s="72"/>
      <c r="B385" s="72"/>
      <c r="C385" s="73"/>
      <c r="D385" s="84"/>
      <c r="E385" s="84"/>
      <c r="F385" s="84"/>
      <c r="G385" s="84"/>
    </row>
    <row r="386" spans="1:7" x14ac:dyDescent="0.25">
      <c r="A386" s="72"/>
      <c r="B386" s="72"/>
      <c r="C386" s="73"/>
      <c r="D386" s="84"/>
      <c r="E386" s="84"/>
      <c r="F386" s="84"/>
      <c r="G386" s="84"/>
    </row>
    <row r="387" spans="1:7" x14ac:dyDescent="0.25">
      <c r="A387" s="75"/>
      <c r="B387" s="75"/>
      <c r="C387" s="76"/>
      <c r="D387" s="84"/>
      <c r="E387" s="84"/>
      <c r="F387" s="84"/>
      <c r="G387" s="84"/>
    </row>
    <row r="388" spans="1:7" x14ac:dyDescent="0.25">
      <c r="A388" s="75"/>
      <c r="B388" s="75"/>
      <c r="C388" s="76"/>
      <c r="D388" s="84"/>
      <c r="E388" s="84"/>
      <c r="F388" s="84"/>
      <c r="G388" s="84"/>
    </row>
    <row r="389" spans="1:7" x14ac:dyDescent="0.25">
      <c r="A389" s="75"/>
      <c r="B389" s="75"/>
      <c r="C389" s="76"/>
      <c r="D389" s="84"/>
      <c r="E389" s="84"/>
      <c r="F389" s="84"/>
      <c r="G389" s="84"/>
    </row>
    <row r="390" spans="1:7" x14ac:dyDescent="0.25">
      <c r="A390" s="75"/>
      <c r="B390" s="75"/>
      <c r="C390" s="76"/>
      <c r="D390" s="84"/>
      <c r="E390" s="84"/>
      <c r="F390" s="84"/>
      <c r="G390" s="84"/>
    </row>
    <row r="391" spans="1:7" x14ac:dyDescent="0.25">
      <c r="A391" s="75"/>
      <c r="B391" s="75"/>
      <c r="C391" s="76"/>
      <c r="D391" s="84"/>
      <c r="E391" s="84"/>
      <c r="F391" s="84"/>
      <c r="G391" s="84"/>
    </row>
    <row r="392" spans="1:7" x14ac:dyDescent="0.25">
      <c r="A392" s="75"/>
      <c r="B392" s="75"/>
      <c r="C392" s="76"/>
      <c r="D392" s="84"/>
      <c r="E392" s="84"/>
      <c r="F392" s="84"/>
      <c r="G392" s="84"/>
    </row>
    <row r="393" spans="1:7" x14ac:dyDescent="0.25">
      <c r="A393" s="75"/>
      <c r="B393" s="75"/>
      <c r="C393" s="76"/>
      <c r="D393" s="84"/>
      <c r="E393" s="84"/>
      <c r="F393" s="84"/>
      <c r="G393" s="84"/>
    </row>
    <row r="394" spans="1:7" x14ac:dyDescent="0.25">
      <c r="A394" s="75"/>
      <c r="B394" s="75"/>
      <c r="C394" s="76"/>
      <c r="D394" s="84"/>
      <c r="E394" s="84"/>
      <c r="F394" s="84"/>
      <c r="G394" s="84"/>
    </row>
    <row r="395" spans="1:7" x14ac:dyDescent="0.25">
      <c r="A395" s="75"/>
      <c r="B395" s="75"/>
      <c r="C395" s="76"/>
      <c r="D395" s="84"/>
      <c r="E395" s="84"/>
      <c r="F395" s="84"/>
      <c r="G395" s="84"/>
    </row>
    <row r="396" spans="1:7" x14ac:dyDescent="0.25">
      <c r="A396" s="75"/>
      <c r="B396" s="75"/>
      <c r="C396" s="76"/>
      <c r="D396" s="84"/>
      <c r="E396" s="84"/>
      <c r="F396" s="84"/>
      <c r="G396" s="84"/>
    </row>
    <row r="397" spans="1:7" x14ac:dyDescent="0.25">
      <c r="A397" s="75"/>
      <c r="B397" s="75"/>
      <c r="C397" s="76"/>
      <c r="D397" s="84"/>
      <c r="E397" s="84"/>
      <c r="F397" s="84"/>
      <c r="G397" s="84"/>
    </row>
    <row r="398" spans="1:7" x14ac:dyDescent="0.25">
      <c r="A398" s="75"/>
      <c r="B398" s="75"/>
      <c r="C398" s="76"/>
      <c r="D398" s="84"/>
      <c r="E398" s="84"/>
      <c r="F398" s="84"/>
      <c r="G398" s="84"/>
    </row>
    <row r="399" spans="1:7" x14ac:dyDescent="0.25">
      <c r="A399" s="75"/>
      <c r="B399" s="75"/>
      <c r="C399" s="76"/>
      <c r="D399" s="84"/>
      <c r="E399" s="84"/>
      <c r="F399" s="84"/>
      <c r="G399" s="84"/>
    </row>
    <row r="400" spans="1:7" x14ac:dyDescent="0.25">
      <c r="A400" s="75"/>
      <c r="B400" s="75"/>
      <c r="C400" s="76"/>
      <c r="D400" s="84"/>
      <c r="E400" s="84"/>
      <c r="F400" s="84"/>
      <c r="G400" s="84"/>
    </row>
    <row r="401" spans="1:7" x14ac:dyDescent="0.25">
      <c r="A401" s="75"/>
      <c r="B401" s="75"/>
      <c r="C401" s="76"/>
      <c r="D401" s="84"/>
      <c r="E401" s="84"/>
      <c r="F401" s="84"/>
      <c r="G401" s="84"/>
    </row>
    <row r="402" spans="1:7" x14ac:dyDescent="0.25">
      <c r="A402" s="75"/>
      <c r="B402" s="75"/>
      <c r="C402" s="76"/>
      <c r="D402" s="84"/>
      <c r="E402" s="84"/>
      <c r="F402" s="84"/>
      <c r="G402" s="84"/>
    </row>
    <row r="403" spans="1:7" x14ac:dyDescent="0.25">
      <c r="A403" s="75"/>
      <c r="B403" s="75"/>
      <c r="C403" s="76"/>
      <c r="D403" s="84"/>
      <c r="E403" s="84"/>
      <c r="F403" s="84"/>
      <c r="G403" s="84"/>
    </row>
    <row r="404" spans="1:7" x14ac:dyDescent="0.25">
      <c r="A404" s="75"/>
      <c r="B404" s="75"/>
      <c r="C404" s="76"/>
      <c r="D404" s="84"/>
      <c r="E404" s="84"/>
      <c r="F404" s="84"/>
      <c r="G404" s="84"/>
    </row>
    <row r="405" spans="1:7" x14ac:dyDescent="0.25">
      <c r="A405" s="75"/>
      <c r="B405" s="75"/>
      <c r="C405" s="76"/>
      <c r="D405" s="84"/>
      <c r="E405" s="84"/>
      <c r="F405" s="84"/>
      <c r="G405" s="84"/>
    </row>
    <row r="406" spans="1:7" x14ac:dyDescent="0.25">
      <c r="A406" s="75"/>
      <c r="B406" s="75"/>
      <c r="C406" s="76"/>
      <c r="D406" s="84"/>
      <c r="E406" s="84"/>
      <c r="F406" s="84"/>
      <c r="G406" s="84"/>
    </row>
    <row r="407" spans="1:7" x14ac:dyDescent="0.25">
      <c r="A407" s="75"/>
      <c r="B407" s="75"/>
      <c r="C407" s="76"/>
      <c r="D407" s="84"/>
      <c r="E407" s="84"/>
      <c r="F407" s="84"/>
      <c r="G407" s="84"/>
    </row>
    <row r="408" spans="1:7" x14ac:dyDescent="0.25">
      <c r="A408" s="75"/>
      <c r="B408" s="75"/>
      <c r="C408" s="76"/>
      <c r="D408" s="84"/>
      <c r="E408" s="84"/>
      <c r="F408" s="84"/>
      <c r="G408" s="84"/>
    </row>
    <row r="409" spans="1:7" x14ac:dyDescent="0.25">
      <c r="A409" s="75"/>
      <c r="B409" s="75"/>
      <c r="C409" s="76"/>
      <c r="D409" s="84"/>
      <c r="E409" s="84"/>
      <c r="F409" s="84"/>
      <c r="G409" s="84"/>
    </row>
    <row r="410" spans="1:7" x14ac:dyDescent="0.25">
      <c r="A410" s="75"/>
      <c r="B410" s="75"/>
      <c r="C410" s="76"/>
      <c r="D410" s="84"/>
      <c r="E410" s="84"/>
      <c r="F410" s="84"/>
      <c r="G410" s="84"/>
    </row>
    <row r="411" spans="1:7" x14ac:dyDescent="0.25">
      <c r="A411" s="75"/>
      <c r="B411" s="75"/>
      <c r="C411" s="76"/>
      <c r="D411" s="84"/>
      <c r="E411" s="84"/>
      <c r="F411" s="84"/>
      <c r="G411" s="84"/>
    </row>
    <row r="412" spans="1:7" x14ac:dyDescent="0.25">
      <c r="A412" s="75"/>
      <c r="B412" s="75"/>
      <c r="C412" s="76"/>
      <c r="D412" s="84"/>
      <c r="E412" s="84"/>
      <c r="F412" s="84"/>
      <c r="G412" s="84"/>
    </row>
    <row r="413" spans="1:7" x14ac:dyDescent="0.25">
      <c r="A413" s="75"/>
      <c r="B413" s="75"/>
      <c r="C413" s="76"/>
      <c r="D413" s="84"/>
      <c r="E413" s="84"/>
      <c r="F413" s="84"/>
      <c r="G413" s="84"/>
    </row>
    <row r="414" spans="1:7" x14ac:dyDescent="0.25">
      <c r="A414" s="75"/>
      <c r="B414" s="75"/>
      <c r="C414" s="76"/>
      <c r="D414" s="84"/>
      <c r="E414" s="84"/>
      <c r="F414" s="84"/>
      <c r="G414" s="84"/>
    </row>
    <row r="415" spans="1:7" x14ac:dyDescent="0.25">
      <c r="A415" s="75"/>
      <c r="B415" s="75"/>
      <c r="C415" s="76"/>
      <c r="D415" s="84"/>
      <c r="E415" s="84"/>
      <c r="F415" s="84"/>
      <c r="G415" s="84"/>
    </row>
    <row r="416" spans="1:7" x14ac:dyDescent="0.25">
      <c r="A416" s="75"/>
      <c r="B416" s="75"/>
      <c r="C416" s="76"/>
      <c r="D416" s="84"/>
      <c r="E416" s="84"/>
      <c r="F416" s="84"/>
      <c r="G416" s="84"/>
    </row>
    <row r="417" spans="1:7" x14ac:dyDescent="0.25">
      <c r="A417" s="75"/>
      <c r="B417" s="75"/>
      <c r="C417" s="76"/>
      <c r="D417" s="84"/>
      <c r="E417" s="84"/>
      <c r="F417" s="84"/>
      <c r="G417" s="84"/>
    </row>
    <row r="418" spans="1:7" x14ac:dyDescent="0.25">
      <c r="A418" s="75"/>
      <c r="B418" s="75"/>
      <c r="C418" s="76"/>
      <c r="D418" s="84"/>
      <c r="E418" s="84"/>
      <c r="F418" s="84"/>
      <c r="G418" s="84"/>
    </row>
    <row r="419" spans="1:7" x14ac:dyDescent="0.25">
      <c r="A419" s="75"/>
      <c r="B419" s="75"/>
      <c r="C419" s="76"/>
      <c r="D419" s="84"/>
      <c r="E419" s="84"/>
      <c r="F419" s="84"/>
      <c r="G419" s="84"/>
    </row>
    <row r="420" spans="1:7" x14ac:dyDescent="0.25">
      <c r="A420" s="75"/>
      <c r="B420" s="75"/>
      <c r="C420" s="76"/>
      <c r="D420" s="84"/>
      <c r="E420" s="84"/>
      <c r="F420" s="84"/>
      <c r="G420" s="84"/>
    </row>
    <row r="421" spans="1:7" x14ac:dyDescent="0.25">
      <c r="A421" s="75"/>
      <c r="B421" s="75"/>
      <c r="C421" s="76"/>
      <c r="D421" s="84"/>
      <c r="E421" s="84"/>
      <c r="F421" s="84"/>
      <c r="G421" s="84"/>
    </row>
    <row r="422" spans="1:7" x14ac:dyDescent="0.25">
      <c r="A422" s="75"/>
      <c r="B422" s="75"/>
      <c r="C422" s="76"/>
      <c r="D422" s="84"/>
      <c r="E422" s="84"/>
      <c r="F422" s="84"/>
      <c r="G422" s="84"/>
    </row>
    <row r="423" spans="1:7" x14ac:dyDescent="0.25">
      <c r="A423" s="75"/>
      <c r="B423" s="75"/>
      <c r="C423" s="76"/>
      <c r="D423" s="84"/>
      <c r="E423" s="84"/>
      <c r="F423" s="84"/>
      <c r="G423" s="84"/>
    </row>
    <row r="424" spans="1:7" x14ac:dyDescent="0.25">
      <c r="A424" s="75"/>
      <c r="B424" s="75"/>
      <c r="C424" s="76"/>
      <c r="D424" s="84"/>
      <c r="E424" s="84"/>
      <c r="F424" s="84"/>
      <c r="G424" s="84"/>
    </row>
    <row r="425" spans="1:7" x14ac:dyDescent="0.25">
      <c r="A425" s="75"/>
      <c r="B425" s="75"/>
      <c r="C425" s="76"/>
      <c r="D425" s="84"/>
      <c r="E425" s="84"/>
      <c r="F425" s="84"/>
      <c r="G425" s="84"/>
    </row>
    <row r="426" spans="1:7" x14ac:dyDescent="0.25">
      <c r="A426" s="75"/>
      <c r="B426" s="75"/>
      <c r="C426" s="76"/>
      <c r="D426" s="84"/>
      <c r="E426" s="84"/>
      <c r="F426" s="84"/>
      <c r="G426" s="84"/>
    </row>
    <row r="427" spans="1:7" x14ac:dyDescent="0.25">
      <c r="A427" s="75"/>
      <c r="B427" s="75"/>
      <c r="C427" s="76"/>
      <c r="D427" s="84"/>
      <c r="E427" s="84"/>
      <c r="F427" s="84"/>
      <c r="G427" s="84"/>
    </row>
    <row r="428" spans="1:7" x14ac:dyDescent="0.25">
      <c r="A428" s="75"/>
      <c r="B428" s="75"/>
      <c r="C428" s="76"/>
      <c r="D428" s="84"/>
      <c r="E428" s="84"/>
      <c r="F428" s="84"/>
      <c r="G428" s="84"/>
    </row>
    <row r="429" spans="1:7" x14ac:dyDescent="0.25">
      <c r="A429" s="75"/>
      <c r="B429" s="75"/>
      <c r="C429" s="76"/>
      <c r="D429" s="84"/>
      <c r="E429" s="84"/>
      <c r="F429" s="84"/>
      <c r="G429" s="84"/>
    </row>
    <row r="430" spans="1:7" x14ac:dyDescent="0.25">
      <c r="A430" s="75"/>
      <c r="B430" s="75"/>
      <c r="C430" s="76"/>
      <c r="D430" s="84"/>
      <c r="E430" s="84"/>
      <c r="F430" s="84"/>
      <c r="G430" s="84"/>
    </row>
    <row r="431" spans="1:7" x14ac:dyDescent="0.25">
      <c r="A431" s="75"/>
      <c r="B431" s="75"/>
      <c r="C431" s="76"/>
      <c r="D431" s="84"/>
      <c r="E431" s="84"/>
      <c r="F431" s="84"/>
      <c r="G431" s="84"/>
    </row>
    <row r="432" spans="1:7" x14ac:dyDescent="0.25">
      <c r="A432" s="75"/>
      <c r="B432" s="75"/>
      <c r="C432" s="76"/>
      <c r="D432" s="84"/>
      <c r="E432" s="84"/>
      <c r="F432" s="84"/>
      <c r="G432" s="84"/>
    </row>
    <row r="433" spans="1:7" x14ac:dyDescent="0.25">
      <c r="A433" s="75"/>
      <c r="B433" s="75"/>
      <c r="C433" s="76"/>
      <c r="D433" s="84"/>
      <c r="E433" s="84"/>
      <c r="F433" s="84"/>
      <c r="G433" s="84"/>
    </row>
    <row r="434" spans="1:7" x14ac:dyDescent="0.25">
      <c r="A434" s="75"/>
      <c r="B434" s="75"/>
      <c r="C434" s="76"/>
      <c r="D434" s="84"/>
      <c r="E434" s="84"/>
      <c r="F434" s="84"/>
      <c r="G434" s="84"/>
    </row>
    <row r="435" spans="1:7" x14ac:dyDescent="0.25">
      <c r="A435" s="75"/>
      <c r="B435" s="75"/>
      <c r="C435" s="76"/>
      <c r="D435" s="84"/>
      <c r="E435" s="84"/>
      <c r="F435" s="84"/>
      <c r="G435" s="84"/>
    </row>
    <row r="436" spans="1:7" x14ac:dyDescent="0.25">
      <c r="A436" s="75"/>
      <c r="B436" s="75"/>
      <c r="C436" s="76"/>
      <c r="D436" s="84"/>
      <c r="E436" s="84"/>
      <c r="F436" s="84"/>
      <c r="G436" s="84"/>
    </row>
    <row r="437" spans="1:7" x14ac:dyDescent="0.25">
      <c r="A437" s="75"/>
      <c r="B437" s="75"/>
      <c r="C437" s="76"/>
      <c r="D437" s="84"/>
      <c r="E437" s="84"/>
      <c r="F437" s="84"/>
      <c r="G437" s="84"/>
    </row>
    <row r="438" spans="1:7" x14ac:dyDescent="0.25">
      <c r="A438" s="75"/>
      <c r="B438" s="75"/>
      <c r="C438" s="76"/>
      <c r="D438" s="84"/>
      <c r="E438" s="84"/>
      <c r="F438" s="84"/>
      <c r="G438" s="84"/>
    </row>
    <row r="439" spans="1:7" x14ac:dyDescent="0.25">
      <c r="A439" s="75"/>
      <c r="B439" s="75"/>
      <c r="C439" s="76"/>
      <c r="D439" s="84"/>
      <c r="E439" s="84"/>
      <c r="F439" s="84"/>
      <c r="G439" s="84"/>
    </row>
    <row r="440" spans="1:7" x14ac:dyDescent="0.25">
      <c r="A440" s="75"/>
      <c r="B440" s="75"/>
      <c r="C440" s="76"/>
      <c r="D440" s="84"/>
      <c r="E440" s="84"/>
      <c r="F440" s="84"/>
      <c r="G440" s="84"/>
    </row>
    <row r="441" spans="1:7" x14ac:dyDescent="0.25">
      <c r="A441" s="75"/>
      <c r="B441" s="75"/>
      <c r="C441" s="76"/>
      <c r="D441" s="84"/>
      <c r="E441" s="84"/>
      <c r="F441" s="84"/>
      <c r="G441" s="84"/>
    </row>
    <row r="442" spans="1:7" x14ac:dyDescent="0.25">
      <c r="A442" s="75"/>
      <c r="B442" s="75"/>
      <c r="C442" s="76"/>
      <c r="D442" s="84"/>
      <c r="E442" s="84"/>
      <c r="F442" s="84"/>
      <c r="G442" s="84"/>
    </row>
    <row r="443" spans="1:7" x14ac:dyDescent="0.25">
      <c r="A443" s="75"/>
      <c r="B443" s="75"/>
      <c r="C443" s="76"/>
      <c r="D443" s="84"/>
      <c r="E443" s="84"/>
      <c r="F443" s="84"/>
      <c r="G443" s="84"/>
    </row>
    <row r="444" spans="1:7" x14ac:dyDescent="0.25">
      <c r="A444" s="75"/>
      <c r="B444" s="75"/>
      <c r="C444" s="76"/>
      <c r="D444" s="84"/>
      <c r="E444" s="84"/>
      <c r="F444" s="84"/>
      <c r="G444" s="84"/>
    </row>
    <row r="445" spans="1:7" x14ac:dyDescent="0.25">
      <c r="A445" s="75"/>
      <c r="B445" s="75"/>
      <c r="C445" s="76"/>
      <c r="D445" s="84"/>
      <c r="E445" s="84"/>
      <c r="F445" s="84"/>
      <c r="G445" s="84"/>
    </row>
    <row r="446" spans="1:7" x14ac:dyDescent="0.25">
      <c r="A446" s="75"/>
      <c r="B446" s="75"/>
      <c r="C446" s="76"/>
      <c r="D446" s="84"/>
      <c r="E446" s="84"/>
      <c r="F446" s="84"/>
      <c r="G446" s="84"/>
    </row>
    <row r="447" spans="1:7" x14ac:dyDescent="0.25">
      <c r="A447" s="75"/>
      <c r="B447" s="75"/>
      <c r="C447" s="76"/>
      <c r="D447" s="84"/>
      <c r="E447" s="84"/>
      <c r="F447" s="84"/>
      <c r="G447" s="84"/>
    </row>
    <row r="448" spans="1:7" x14ac:dyDescent="0.25">
      <c r="A448" s="75"/>
      <c r="B448" s="75"/>
      <c r="C448" s="76"/>
      <c r="D448" s="84"/>
      <c r="E448" s="84"/>
      <c r="F448" s="84"/>
      <c r="G448" s="84"/>
    </row>
    <row r="449" spans="1:7" x14ac:dyDescent="0.25">
      <c r="A449" s="75"/>
      <c r="B449" s="75"/>
      <c r="C449" s="76"/>
      <c r="D449" s="84"/>
      <c r="E449" s="84"/>
      <c r="F449" s="84"/>
      <c r="G449" s="84"/>
    </row>
    <row r="450" spans="1:7" x14ac:dyDescent="0.25">
      <c r="A450" s="75"/>
      <c r="B450" s="75"/>
      <c r="C450" s="76"/>
      <c r="D450" s="84"/>
      <c r="E450" s="84"/>
      <c r="F450" s="84"/>
      <c r="G450" s="84"/>
    </row>
    <row r="451" spans="1:7" x14ac:dyDescent="0.25">
      <c r="A451" s="75"/>
      <c r="B451" s="75"/>
      <c r="C451" s="76"/>
      <c r="D451" s="84"/>
      <c r="E451" s="84"/>
      <c r="F451" s="84"/>
      <c r="G451" s="84"/>
    </row>
    <row r="452" spans="1:7" x14ac:dyDescent="0.25">
      <c r="A452" s="75"/>
      <c r="B452" s="75"/>
      <c r="C452" s="76"/>
      <c r="D452" s="84"/>
      <c r="E452" s="84"/>
      <c r="F452" s="84"/>
      <c r="G452" s="84"/>
    </row>
    <row r="453" spans="1:7" x14ac:dyDescent="0.25">
      <c r="A453" s="75"/>
      <c r="B453" s="75"/>
      <c r="C453" s="76"/>
      <c r="D453" s="84"/>
      <c r="E453" s="84"/>
      <c r="F453" s="84"/>
      <c r="G453" s="84"/>
    </row>
    <row r="454" spans="1:7" x14ac:dyDescent="0.25">
      <c r="A454" s="75"/>
      <c r="B454" s="75"/>
      <c r="C454" s="76"/>
      <c r="D454" s="84"/>
      <c r="E454" s="84"/>
      <c r="F454" s="84"/>
      <c r="G454" s="84"/>
    </row>
    <row r="455" spans="1:7" x14ac:dyDescent="0.25">
      <c r="A455" s="75"/>
      <c r="B455" s="75"/>
      <c r="C455" s="76"/>
      <c r="D455" s="84"/>
      <c r="E455" s="84"/>
      <c r="F455" s="84"/>
      <c r="G455" s="84"/>
    </row>
    <row r="456" spans="1:7" x14ac:dyDescent="0.25">
      <c r="A456" s="75"/>
      <c r="B456" s="75"/>
      <c r="C456" s="76"/>
      <c r="D456" s="84"/>
      <c r="E456" s="84"/>
      <c r="F456" s="84"/>
      <c r="G456" s="84"/>
    </row>
    <row r="457" spans="1:7" x14ac:dyDescent="0.25">
      <c r="A457" s="75"/>
      <c r="B457" s="75"/>
      <c r="C457" s="76"/>
      <c r="D457" s="84"/>
      <c r="E457" s="84"/>
      <c r="F457" s="84"/>
      <c r="G457" s="84"/>
    </row>
    <row r="458" spans="1:7" x14ac:dyDescent="0.25">
      <c r="A458" s="75"/>
      <c r="B458" s="75"/>
      <c r="C458" s="76"/>
      <c r="D458" s="84"/>
      <c r="E458" s="84"/>
      <c r="F458" s="84"/>
      <c r="G458" s="84"/>
    </row>
    <row r="459" spans="1:7" x14ac:dyDescent="0.25">
      <c r="A459" s="75"/>
      <c r="B459" s="75"/>
      <c r="C459" s="76"/>
      <c r="D459" s="84"/>
      <c r="E459" s="84"/>
      <c r="F459" s="84"/>
      <c r="G459" s="84"/>
    </row>
    <row r="460" spans="1:7" x14ac:dyDescent="0.25">
      <c r="A460" s="75"/>
      <c r="B460" s="75"/>
      <c r="C460" s="76"/>
      <c r="D460" s="84"/>
      <c r="E460" s="84"/>
      <c r="F460" s="84"/>
      <c r="G460" s="84"/>
    </row>
    <row r="461" spans="1:7" x14ac:dyDescent="0.25">
      <c r="A461" s="75"/>
      <c r="B461" s="75"/>
      <c r="C461" s="76"/>
      <c r="D461" s="84"/>
      <c r="E461" s="84"/>
      <c r="F461" s="84"/>
      <c r="G461" s="84"/>
    </row>
    <row r="462" spans="1:7" x14ac:dyDescent="0.25">
      <c r="A462" s="75"/>
      <c r="B462" s="75"/>
      <c r="C462" s="76"/>
      <c r="D462" s="84"/>
      <c r="E462" s="84"/>
      <c r="F462" s="84"/>
      <c r="G462" s="84"/>
    </row>
    <row r="463" spans="1:7" x14ac:dyDescent="0.25">
      <c r="A463" s="75"/>
      <c r="B463" s="75"/>
      <c r="C463" s="76"/>
      <c r="D463" s="84"/>
      <c r="E463" s="84"/>
      <c r="F463" s="84"/>
      <c r="G463" s="84"/>
    </row>
    <row r="464" spans="1:7" x14ac:dyDescent="0.25">
      <c r="A464" s="75"/>
      <c r="B464" s="75"/>
      <c r="C464" s="76"/>
      <c r="D464" s="84"/>
      <c r="E464" s="84"/>
      <c r="F464" s="84"/>
      <c r="G464" s="84"/>
    </row>
    <row r="465" spans="1:7" x14ac:dyDescent="0.25">
      <c r="A465" s="75"/>
      <c r="B465" s="75"/>
      <c r="C465" s="76"/>
      <c r="D465" s="84"/>
      <c r="E465" s="84"/>
      <c r="F465" s="84"/>
      <c r="G465" s="84"/>
    </row>
    <row r="466" spans="1:7" x14ac:dyDescent="0.25">
      <c r="A466" s="75"/>
      <c r="B466" s="75"/>
      <c r="C466" s="76"/>
      <c r="D466" s="84"/>
      <c r="E466" s="84"/>
      <c r="F466" s="84"/>
      <c r="G466" s="84"/>
    </row>
    <row r="467" spans="1:7" x14ac:dyDescent="0.25">
      <c r="A467" s="75"/>
      <c r="B467" s="75"/>
      <c r="C467" s="76"/>
      <c r="D467" s="84"/>
      <c r="E467" s="84"/>
      <c r="F467" s="84"/>
      <c r="G467" s="84"/>
    </row>
    <row r="468" spans="1:7" x14ac:dyDescent="0.25">
      <c r="A468" s="75"/>
      <c r="B468" s="75"/>
      <c r="C468" s="76"/>
      <c r="D468" s="84"/>
      <c r="E468" s="84"/>
      <c r="F468" s="84"/>
      <c r="G468" s="84"/>
    </row>
    <row r="469" spans="1:7" x14ac:dyDescent="0.25">
      <c r="A469" s="75"/>
      <c r="B469" s="75"/>
      <c r="C469" s="76"/>
      <c r="D469" s="84"/>
      <c r="E469" s="84"/>
      <c r="F469" s="84"/>
      <c r="G469" s="84"/>
    </row>
    <row r="470" spans="1:7" x14ac:dyDescent="0.25">
      <c r="A470" s="75"/>
      <c r="B470" s="75"/>
      <c r="C470" s="76"/>
      <c r="D470" s="84"/>
      <c r="E470" s="84"/>
      <c r="F470" s="84"/>
      <c r="G470" s="84"/>
    </row>
    <row r="471" spans="1:7" x14ac:dyDescent="0.25">
      <c r="A471" s="75"/>
      <c r="B471" s="75"/>
      <c r="C471" s="76"/>
      <c r="D471" s="84"/>
      <c r="E471" s="84"/>
      <c r="F471" s="84"/>
      <c r="G471" s="84"/>
    </row>
    <row r="472" spans="1:7" x14ac:dyDescent="0.25">
      <c r="A472" s="75"/>
      <c r="B472" s="75"/>
      <c r="C472" s="76"/>
      <c r="D472" s="28"/>
      <c r="E472" s="28"/>
      <c r="F472" s="28"/>
      <c r="G472" s="28"/>
    </row>
    <row r="473" spans="1:7" x14ac:dyDescent="0.25">
      <c r="A473" s="75"/>
      <c r="B473" s="75"/>
      <c r="C473" s="76"/>
      <c r="D473" s="28"/>
      <c r="E473" s="28"/>
      <c r="F473" s="28"/>
      <c r="G473" s="28"/>
    </row>
    <row r="474" spans="1:7" x14ac:dyDescent="0.25">
      <c r="A474" s="75"/>
      <c r="B474" s="75"/>
      <c r="C474" s="76"/>
      <c r="D474" s="28"/>
      <c r="E474" s="28"/>
      <c r="F474" s="28"/>
      <c r="G474" s="28"/>
    </row>
    <row r="475" spans="1:7" x14ac:dyDescent="0.25">
      <c r="A475" s="75"/>
      <c r="B475" s="75"/>
      <c r="C475" s="76"/>
      <c r="D475" s="28"/>
      <c r="E475" s="28"/>
      <c r="F475" s="28"/>
      <c r="G475" s="28"/>
    </row>
    <row r="476" spans="1:7" x14ac:dyDescent="0.25">
      <c r="A476" s="75"/>
      <c r="B476" s="75"/>
      <c r="C476" s="76"/>
      <c r="D476" s="28"/>
      <c r="E476" s="28"/>
      <c r="F476" s="28"/>
      <c r="G476" s="28"/>
    </row>
    <row r="477" spans="1:7" x14ac:dyDescent="0.25">
      <c r="A477" s="75"/>
      <c r="B477" s="75"/>
      <c r="C477" s="76"/>
      <c r="D477" s="28"/>
      <c r="E477" s="28"/>
      <c r="F477" s="28"/>
      <c r="G477" s="28"/>
    </row>
    <row r="478" spans="1:7" x14ac:dyDescent="0.25">
      <c r="A478" s="75"/>
      <c r="B478" s="75"/>
      <c r="C478" s="76"/>
      <c r="D478" s="28"/>
      <c r="E478" s="28"/>
      <c r="F478" s="28"/>
      <c r="G478" s="28"/>
    </row>
    <row r="479" spans="1:7" x14ac:dyDescent="0.25">
      <c r="A479" s="75"/>
      <c r="B479" s="75"/>
      <c r="C479" s="76"/>
      <c r="D479" s="28"/>
      <c r="E479" s="28"/>
      <c r="F479" s="28"/>
      <c r="G479" s="28"/>
    </row>
    <row r="480" spans="1:7" x14ac:dyDescent="0.25">
      <c r="A480" s="75"/>
      <c r="B480" s="75"/>
      <c r="C480" s="76"/>
      <c r="D480" s="28"/>
      <c r="E480" s="28"/>
      <c r="F480" s="28"/>
      <c r="G480" s="28"/>
    </row>
    <row r="481" spans="1:7" x14ac:dyDescent="0.25">
      <c r="A481" s="75"/>
      <c r="B481" s="75"/>
      <c r="C481" s="76"/>
      <c r="D481" s="28"/>
      <c r="E481" s="28"/>
      <c r="F481" s="28"/>
      <c r="G481" s="28"/>
    </row>
    <row r="482" spans="1:7" x14ac:dyDescent="0.25">
      <c r="A482" s="75"/>
      <c r="B482" s="75"/>
      <c r="C482" s="76"/>
      <c r="D482" s="28"/>
      <c r="E482" s="28"/>
      <c r="F482" s="28"/>
      <c r="G482" s="28"/>
    </row>
    <row r="483" spans="1:7" x14ac:dyDescent="0.25">
      <c r="A483" s="75"/>
      <c r="B483" s="75"/>
      <c r="C483" s="76"/>
      <c r="D483" s="28"/>
      <c r="E483" s="28"/>
      <c r="F483" s="28"/>
      <c r="G483" s="28"/>
    </row>
    <row r="484" spans="1:7" x14ac:dyDescent="0.25">
      <c r="A484" s="75"/>
      <c r="B484" s="75"/>
      <c r="C484" s="76"/>
      <c r="D484" s="28"/>
      <c r="E484" s="28"/>
      <c r="F484" s="28"/>
      <c r="G484" s="28"/>
    </row>
    <row r="485" spans="1:7" x14ac:dyDescent="0.25">
      <c r="A485" s="75"/>
      <c r="B485" s="75"/>
      <c r="C485" s="76"/>
      <c r="D485" s="28"/>
      <c r="E485" s="28"/>
      <c r="F485" s="28"/>
      <c r="G485" s="28"/>
    </row>
    <row r="486" spans="1:7" x14ac:dyDescent="0.25">
      <c r="A486" s="75"/>
      <c r="B486" s="75"/>
      <c r="C486" s="76"/>
      <c r="D486" s="28"/>
      <c r="E486" s="28"/>
      <c r="F486" s="28"/>
      <c r="G486" s="28"/>
    </row>
    <row r="487" spans="1:7" x14ac:dyDescent="0.25">
      <c r="A487" s="75"/>
      <c r="B487" s="75"/>
      <c r="C487" s="76"/>
      <c r="D487" s="28"/>
      <c r="E487" s="28"/>
      <c r="F487" s="28"/>
      <c r="G487" s="28"/>
    </row>
    <row r="488" spans="1:7" x14ac:dyDescent="0.25">
      <c r="A488" s="75"/>
      <c r="B488" s="75"/>
      <c r="C488" s="76"/>
      <c r="D488" s="28"/>
      <c r="E488" s="28"/>
      <c r="F488" s="28"/>
      <c r="G488" s="28"/>
    </row>
    <row r="489" spans="1:7" x14ac:dyDescent="0.25">
      <c r="A489" s="75"/>
      <c r="B489" s="75"/>
      <c r="C489" s="76"/>
      <c r="D489" s="28"/>
      <c r="E489" s="28"/>
      <c r="F489" s="28"/>
      <c r="G489" s="28"/>
    </row>
    <row r="490" spans="1:7" x14ac:dyDescent="0.25">
      <c r="A490" s="75"/>
      <c r="B490" s="75"/>
      <c r="C490" s="76"/>
      <c r="D490" s="28"/>
      <c r="E490" s="28"/>
      <c r="F490" s="28"/>
      <c r="G490" s="28"/>
    </row>
    <row r="491" spans="1:7" x14ac:dyDescent="0.25">
      <c r="A491" s="75"/>
      <c r="B491" s="75"/>
      <c r="C491" s="76"/>
      <c r="D491" s="28"/>
      <c r="E491" s="28"/>
      <c r="F491" s="28"/>
      <c r="G491" s="28"/>
    </row>
    <row r="492" spans="1:7" x14ac:dyDescent="0.25">
      <c r="A492" s="75"/>
      <c r="B492" s="75"/>
      <c r="C492" s="76"/>
      <c r="D492" s="28"/>
      <c r="E492" s="28"/>
      <c r="F492" s="28"/>
      <c r="G492" s="28"/>
    </row>
    <row r="493" spans="1:7" x14ac:dyDescent="0.25">
      <c r="A493" s="75"/>
      <c r="B493" s="75"/>
      <c r="C493" s="76"/>
      <c r="D493" s="28"/>
      <c r="E493" s="28"/>
      <c r="F493" s="28"/>
      <c r="G493" s="28"/>
    </row>
    <row r="494" spans="1:7" x14ac:dyDescent="0.25">
      <c r="A494" s="75"/>
      <c r="B494" s="75"/>
      <c r="C494" s="76"/>
      <c r="D494" s="28"/>
      <c r="E494" s="28"/>
      <c r="F494" s="28"/>
      <c r="G494" s="28"/>
    </row>
    <row r="495" spans="1:7" x14ac:dyDescent="0.25">
      <c r="A495" s="75"/>
      <c r="B495" s="75"/>
      <c r="C495" s="76"/>
      <c r="D495" s="28"/>
      <c r="E495" s="28"/>
      <c r="F495" s="28"/>
      <c r="G495" s="28"/>
    </row>
    <row r="496" spans="1:7" x14ac:dyDescent="0.25">
      <c r="A496" s="75"/>
      <c r="B496" s="75"/>
      <c r="C496" s="76"/>
      <c r="D496" s="28"/>
      <c r="E496" s="28"/>
      <c r="F496" s="28"/>
      <c r="G496" s="28"/>
    </row>
    <row r="497" spans="1:7" x14ac:dyDescent="0.25">
      <c r="A497" s="75"/>
      <c r="B497" s="75"/>
      <c r="C497" s="76"/>
      <c r="D497" s="28"/>
      <c r="E497" s="28"/>
      <c r="F497" s="28"/>
      <c r="G497" s="28"/>
    </row>
    <row r="498" spans="1:7" x14ac:dyDescent="0.25">
      <c r="A498" s="75"/>
      <c r="B498" s="75"/>
      <c r="C498" s="76"/>
      <c r="D498" s="28"/>
      <c r="E498" s="28"/>
      <c r="F498" s="28"/>
      <c r="G498" s="28"/>
    </row>
    <row r="499" spans="1:7" x14ac:dyDescent="0.25">
      <c r="A499" s="75"/>
      <c r="B499" s="75"/>
      <c r="C499" s="76"/>
      <c r="D499" s="28"/>
      <c r="E499" s="28"/>
      <c r="F499" s="28"/>
      <c r="G499" s="28"/>
    </row>
    <row r="500" spans="1:7" x14ac:dyDescent="0.25">
      <c r="A500" s="75"/>
      <c r="B500" s="75"/>
      <c r="C500" s="76"/>
      <c r="D500" s="28"/>
      <c r="E500" s="28"/>
      <c r="F500" s="28"/>
      <c r="G500" s="28"/>
    </row>
    <row r="501" spans="1:7" x14ac:dyDescent="0.25">
      <c r="A501" s="75"/>
      <c r="B501" s="75"/>
      <c r="C501" s="76"/>
      <c r="D501" s="28"/>
      <c r="E501" s="28"/>
      <c r="F501" s="28"/>
      <c r="G501" s="28"/>
    </row>
    <row r="502" spans="1:7" x14ac:dyDescent="0.25">
      <c r="A502" s="75"/>
      <c r="B502" s="75"/>
      <c r="C502" s="76"/>
      <c r="D502" s="28"/>
      <c r="E502" s="28"/>
      <c r="F502" s="28"/>
      <c r="G502" s="28"/>
    </row>
    <row r="503" spans="1:7" x14ac:dyDescent="0.25">
      <c r="A503" s="75"/>
      <c r="B503" s="75"/>
      <c r="C503" s="76"/>
      <c r="D503" s="28"/>
      <c r="E503" s="28"/>
      <c r="F503" s="28"/>
      <c r="G503" s="28"/>
    </row>
    <row r="504" spans="1:7" x14ac:dyDescent="0.25">
      <c r="A504" s="75"/>
      <c r="B504" s="75"/>
      <c r="C504" s="76"/>
      <c r="D504" s="28"/>
      <c r="E504" s="28"/>
      <c r="F504" s="28"/>
      <c r="G504" s="28"/>
    </row>
    <row r="505" spans="1:7" x14ac:dyDescent="0.25">
      <c r="A505" s="75"/>
      <c r="B505" s="75"/>
      <c r="C505" s="76"/>
      <c r="D505" s="28"/>
      <c r="E505" s="28"/>
      <c r="F505" s="28"/>
      <c r="G505" s="28"/>
    </row>
    <row r="506" spans="1:7" x14ac:dyDescent="0.25">
      <c r="A506" s="75"/>
      <c r="B506" s="75"/>
      <c r="C506" s="76"/>
      <c r="D506" s="28"/>
      <c r="E506" s="28"/>
      <c r="F506" s="28"/>
      <c r="G506" s="28"/>
    </row>
    <row r="507" spans="1:7" x14ac:dyDescent="0.25">
      <c r="A507" s="75"/>
      <c r="B507" s="75"/>
      <c r="C507" s="76"/>
      <c r="D507" s="28"/>
      <c r="E507" s="28"/>
      <c r="F507" s="28"/>
      <c r="G507" s="28"/>
    </row>
    <row r="508" spans="1:7" x14ac:dyDescent="0.25">
      <c r="A508" s="75"/>
      <c r="B508" s="75"/>
      <c r="C508" s="76"/>
      <c r="D508" s="28"/>
      <c r="E508" s="28"/>
      <c r="F508" s="28"/>
      <c r="G508" s="28"/>
    </row>
    <row r="509" spans="1:7" x14ac:dyDescent="0.25">
      <c r="A509" s="75"/>
      <c r="B509" s="75"/>
      <c r="C509" s="76"/>
      <c r="D509" s="28"/>
      <c r="E509" s="28"/>
      <c r="F509" s="28"/>
      <c r="G509" s="28"/>
    </row>
    <row r="510" spans="1:7" x14ac:dyDescent="0.25">
      <c r="A510" s="75"/>
      <c r="B510" s="75"/>
      <c r="C510" s="76"/>
      <c r="D510" s="28"/>
      <c r="E510" s="28"/>
      <c r="F510" s="28"/>
      <c r="G510" s="28"/>
    </row>
    <row r="511" spans="1:7" x14ac:dyDescent="0.25">
      <c r="A511" s="75"/>
      <c r="B511" s="75"/>
      <c r="C511" s="76"/>
      <c r="D511" s="28"/>
      <c r="E511" s="28"/>
      <c r="F511" s="28"/>
      <c r="G511" s="28"/>
    </row>
    <row r="512" spans="1:7" x14ac:dyDescent="0.25">
      <c r="A512" s="75"/>
      <c r="B512" s="75"/>
      <c r="C512" s="76"/>
      <c r="D512" s="28"/>
      <c r="E512" s="28"/>
      <c r="F512" s="28"/>
      <c r="G512" s="28"/>
    </row>
    <row r="513" spans="1:7" x14ac:dyDescent="0.25">
      <c r="A513" s="75"/>
      <c r="B513" s="75"/>
      <c r="C513" s="76"/>
      <c r="D513" s="28"/>
      <c r="E513" s="28"/>
      <c r="F513" s="28"/>
      <c r="G513" s="28"/>
    </row>
    <row r="514" spans="1:7" x14ac:dyDescent="0.25">
      <c r="A514" s="75"/>
      <c r="B514" s="75"/>
      <c r="C514" s="76"/>
      <c r="D514" s="28"/>
      <c r="E514" s="28"/>
      <c r="F514" s="28"/>
      <c r="G514" s="28"/>
    </row>
    <row r="515" spans="1:7" x14ac:dyDescent="0.25">
      <c r="A515" s="75"/>
      <c r="B515" s="75"/>
      <c r="C515" s="76"/>
      <c r="D515" s="28"/>
      <c r="E515" s="28"/>
      <c r="F515" s="28"/>
      <c r="G515" s="28"/>
    </row>
    <row r="516" spans="1:7" x14ac:dyDescent="0.25">
      <c r="A516" s="75"/>
      <c r="B516" s="75"/>
      <c r="C516" s="76"/>
      <c r="D516" s="28"/>
      <c r="E516" s="28"/>
      <c r="F516" s="28"/>
      <c r="G516" s="28"/>
    </row>
    <row r="517" spans="1:7" x14ac:dyDescent="0.25">
      <c r="A517" s="75"/>
      <c r="B517" s="75"/>
      <c r="C517" s="76"/>
      <c r="D517" s="28"/>
      <c r="E517" s="28"/>
      <c r="F517" s="28"/>
      <c r="G517" s="28"/>
    </row>
    <row r="518" spans="1:7" x14ac:dyDescent="0.25">
      <c r="A518" s="75"/>
      <c r="B518" s="75"/>
      <c r="C518" s="76"/>
      <c r="D518" s="28"/>
      <c r="E518" s="28"/>
      <c r="F518" s="28"/>
      <c r="G518" s="28"/>
    </row>
    <row r="519" spans="1:7" x14ac:dyDescent="0.25">
      <c r="A519" s="75"/>
      <c r="B519" s="75"/>
      <c r="C519" s="76"/>
      <c r="D519" s="28"/>
      <c r="E519" s="28"/>
      <c r="F519" s="28"/>
      <c r="G519" s="28"/>
    </row>
    <row r="520" spans="1:7" x14ac:dyDescent="0.25">
      <c r="A520" s="75"/>
      <c r="B520" s="75"/>
      <c r="C520" s="76"/>
      <c r="D520" s="28"/>
      <c r="E520" s="28"/>
      <c r="F520" s="28"/>
      <c r="G520" s="28"/>
    </row>
    <row r="521" spans="1:7" x14ac:dyDescent="0.25">
      <c r="A521" s="75"/>
      <c r="B521" s="75"/>
      <c r="C521" s="76"/>
      <c r="D521" s="28"/>
      <c r="E521" s="28"/>
      <c r="F521" s="28"/>
      <c r="G521" s="28"/>
    </row>
    <row r="522" spans="1:7" x14ac:dyDescent="0.25">
      <c r="A522" s="75"/>
      <c r="B522" s="75"/>
      <c r="C522" s="76"/>
      <c r="D522" s="28"/>
      <c r="E522" s="28"/>
      <c r="F522" s="28"/>
      <c r="G522" s="28"/>
    </row>
    <row r="523" spans="1:7" x14ac:dyDescent="0.25">
      <c r="A523" s="75"/>
      <c r="B523" s="75"/>
      <c r="C523" s="76"/>
      <c r="D523" s="28"/>
      <c r="E523" s="28"/>
      <c r="F523" s="28"/>
      <c r="G523" s="28"/>
    </row>
    <row r="524" spans="1:7" x14ac:dyDescent="0.25">
      <c r="A524" s="75"/>
      <c r="B524" s="75"/>
      <c r="C524" s="76"/>
      <c r="D524" s="28"/>
      <c r="E524" s="28"/>
      <c r="F524" s="28"/>
      <c r="G524" s="28"/>
    </row>
    <row r="525" spans="1:7" x14ac:dyDescent="0.25">
      <c r="A525" s="75"/>
      <c r="B525" s="75"/>
      <c r="C525" s="76"/>
      <c r="D525" s="28"/>
      <c r="E525" s="28"/>
      <c r="F525" s="28"/>
      <c r="G525" s="28"/>
    </row>
    <row r="526" spans="1:7" x14ac:dyDescent="0.25">
      <c r="A526" s="75"/>
      <c r="B526" s="75"/>
      <c r="C526" s="76"/>
      <c r="D526" s="28"/>
      <c r="E526" s="28"/>
      <c r="F526" s="28"/>
      <c r="G526" s="28"/>
    </row>
    <row r="527" spans="1:7" x14ac:dyDescent="0.25">
      <c r="A527" s="75"/>
      <c r="B527" s="75"/>
      <c r="C527" s="76"/>
      <c r="D527" s="28"/>
      <c r="E527" s="28"/>
      <c r="F527" s="28"/>
      <c r="G527" s="28"/>
    </row>
    <row r="528" spans="1:7" x14ac:dyDescent="0.25">
      <c r="A528" s="75"/>
      <c r="B528" s="75"/>
      <c r="C528" s="76"/>
      <c r="D528" s="28"/>
      <c r="E528" s="28"/>
      <c r="F528" s="28"/>
      <c r="G528" s="28"/>
    </row>
    <row r="529" spans="1:7" x14ac:dyDescent="0.25">
      <c r="A529" s="75"/>
      <c r="B529" s="75"/>
      <c r="C529" s="76"/>
      <c r="D529" s="28"/>
      <c r="E529" s="28"/>
      <c r="F529" s="28"/>
      <c r="G529" s="28"/>
    </row>
    <row r="530" spans="1:7" x14ac:dyDescent="0.25">
      <c r="A530" s="75"/>
      <c r="B530" s="75"/>
      <c r="C530" s="76"/>
      <c r="D530" s="28"/>
      <c r="E530" s="28"/>
      <c r="F530" s="28"/>
      <c r="G530" s="28"/>
    </row>
    <row r="531" spans="1:7" x14ac:dyDescent="0.25">
      <c r="A531" s="75"/>
      <c r="B531" s="75"/>
      <c r="C531" s="76"/>
      <c r="D531" s="28"/>
      <c r="E531" s="28"/>
      <c r="F531" s="28"/>
      <c r="G531" s="28"/>
    </row>
    <row r="532" spans="1:7" x14ac:dyDescent="0.25">
      <c r="A532" s="75"/>
      <c r="B532" s="75"/>
      <c r="C532" s="76"/>
      <c r="D532" s="28"/>
      <c r="E532" s="28"/>
      <c r="F532" s="28"/>
      <c r="G532" s="28"/>
    </row>
    <row r="533" spans="1:7" x14ac:dyDescent="0.25">
      <c r="A533" s="75"/>
      <c r="B533" s="75"/>
      <c r="C533" s="76"/>
      <c r="D533" s="28"/>
      <c r="E533" s="28"/>
      <c r="F533" s="28"/>
      <c r="G533" s="28"/>
    </row>
    <row r="534" spans="1:7" x14ac:dyDescent="0.25">
      <c r="A534" s="75"/>
      <c r="B534" s="75"/>
      <c r="C534" s="76"/>
      <c r="D534" s="28"/>
      <c r="E534" s="28"/>
      <c r="F534" s="28"/>
      <c r="G534" s="28"/>
    </row>
    <row r="535" spans="1:7" x14ac:dyDescent="0.25">
      <c r="A535" s="75"/>
      <c r="B535" s="75"/>
      <c r="C535" s="76"/>
      <c r="D535" s="28"/>
      <c r="E535" s="28"/>
      <c r="F535" s="28"/>
      <c r="G535" s="28"/>
    </row>
    <row r="536" spans="1:7" x14ac:dyDescent="0.25">
      <c r="A536" s="75"/>
      <c r="B536" s="75"/>
      <c r="C536" s="76"/>
      <c r="D536" s="28"/>
      <c r="E536" s="28"/>
      <c r="F536" s="28"/>
      <c r="G536" s="28"/>
    </row>
    <row r="537" spans="1:7" x14ac:dyDescent="0.25">
      <c r="A537" s="75"/>
      <c r="B537" s="75"/>
      <c r="C537" s="76"/>
      <c r="D537" s="28"/>
      <c r="E537" s="28"/>
      <c r="F537" s="28"/>
      <c r="G537" s="28"/>
    </row>
    <row r="538" spans="1:7" x14ac:dyDescent="0.25">
      <c r="A538" s="75"/>
      <c r="B538" s="75"/>
      <c r="C538" s="76"/>
      <c r="D538" s="28"/>
      <c r="E538" s="28"/>
      <c r="F538" s="28"/>
      <c r="G538" s="28"/>
    </row>
    <row r="539" spans="1:7" x14ac:dyDescent="0.25">
      <c r="A539" s="75"/>
      <c r="B539" s="75"/>
      <c r="C539" s="76"/>
      <c r="D539" s="28"/>
      <c r="E539" s="28"/>
      <c r="F539" s="28"/>
      <c r="G539" s="28"/>
    </row>
    <row r="540" spans="1:7" x14ac:dyDescent="0.25">
      <c r="A540" s="75"/>
      <c r="B540" s="75"/>
      <c r="C540" s="76"/>
      <c r="D540" s="28"/>
      <c r="E540" s="28"/>
      <c r="F540" s="28"/>
      <c r="G540" s="28"/>
    </row>
    <row r="541" spans="1:7" x14ac:dyDescent="0.25">
      <c r="A541" s="75"/>
      <c r="B541" s="75"/>
      <c r="C541" s="76"/>
      <c r="D541" s="28"/>
      <c r="E541" s="28"/>
      <c r="F541" s="28"/>
      <c r="G541" s="28"/>
    </row>
    <row r="542" spans="1:7" x14ac:dyDescent="0.25">
      <c r="A542" s="75"/>
      <c r="B542" s="75"/>
      <c r="C542" s="76"/>
      <c r="D542" s="28"/>
      <c r="E542" s="28"/>
      <c r="F542" s="28"/>
      <c r="G542" s="28"/>
    </row>
    <row r="543" spans="1:7" x14ac:dyDescent="0.25">
      <c r="A543" s="75"/>
      <c r="B543" s="75"/>
      <c r="C543" s="76"/>
      <c r="D543" s="28"/>
      <c r="E543" s="28"/>
      <c r="F543" s="28"/>
      <c r="G543" s="28"/>
    </row>
    <row r="544" spans="1:7" x14ac:dyDescent="0.25">
      <c r="A544" s="75"/>
      <c r="B544" s="75"/>
      <c r="C544" s="76"/>
      <c r="D544" s="28"/>
      <c r="E544" s="28"/>
      <c r="F544" s="28"/>
      <c r="G544" s="28"/>
    </row>
    <row r="545" spans="1:7" x14ac:dyDescent="0.25">
      <c r="A545" s="75"/>
      <c r="B545" s="75"/>
      <c r="C545" s="76"/>
      <c r="D545" s="28"/>
      <c r="E545" s="28"/>
      <c r="F545" s="28"/>
      <c r="G545" s="28"/>
    </row>
    <row r="546" spans="1:7" x14ac:dyDescent="0.25">
      <c r="A546" s="75"/>
      <c r="B546" s="75"/>
      <c r="C546" s="76"/>
      <c r="D546" s="28"/>
      <c r="E546" s="28"/>
      <c r="F546" s="28"/>
      <c r="G546" s="28"/>
    </row>
    <row r="547" spans="1:7" x14ac:dyDescent="0.25">
      <c r="A547" s="75"/>
      <c r="B547" s="75"/>
      <c r="C547" s="76"/>
      <c r="D547" s="28"/>
      <c r="E547" s="28"/>
      <c r="F547" s="28"/>
      <c r="G547" s="28"/>
    </row>
    <row r="548" spans="1:7" x14ac:dyDescent="0.25">
      <c r="A548" s="75"/>
      <c r="B548" s="75"/>
      <c r="C548" s="76"/>
      <c r="D548" s="28"/>
      <c r="E548" s="28"/>
      <c r="F548" s="28"/>
      <c r="G548" s="28"/>
    </row>
    <row r="549" spans="1:7" x14ac:dyDescent="0.25">
      <c r="A549" s="75"/>
      <c r="B549" s="75"/>
      <c r="C549" s="76"/>
      <c r="D549" s="28"/>
      <c r="E549" s="28"/>
      <c r="F549" s="28"/>
      <c r="G549" s="28"/>
    </row>
    <row r="550" spans="1:7" x14ac:dyDescent="0.25">
      <c r="A550" s="75"/>
      <c r="B550" s="75"/>
      <c r="C550" s="76"/>
      <c r="D550" s="28"/>
      <c r="E550" s="28"/>
      <c r="F550" s="28"/>
      <c r="G550" s="28"/>
    </row>
    <row r="551" spans="1:7" x14ac:dyDescent="0.25">
      <c r="A551" s="75"/>
      <c r="B551" s="75"/>
      <c r="C551" s="76"/>
      <c r="D551" s="28"/>
      <c r="E551" s="28"/>
      <c r="F551" s="28"/>
      <c r="G551" s="28"/>
    </row>
    <row r="552" spans="1:7" x14ac:dyDescent="0.25">
      <c r="A552" s="75"/>
      <c r="B552" s="75"/>
      <c r="C552" s="76"/>
      <c r="D552" s="28"/>
      <c r="E552" s="28"/>
      <c r="F552" s="28"/>
      <c r="G552" s="28"/>
    </row>
    <row r="553" spans="1:7" x14ac:dyDescent="0.25">
      <c r="A553" s="75"/>
      <c r="B553" s="75"/>
      <c r="C553" s="76"/>
      <c r="D553" s="28"/>
      <c r="E553" s="28"/>
      <c r="F553" s="28"/>
      <c r="G553" s="28"/>
    </row>
    <row r="554" spans="1:7" x14ac:dyDescent="0.25">
      <c r="A554" s="75"/>
      <c r="B554" s="75"/>
      <c r="C554" s="76"/>
      <c r="D554" s="28"/>
      <c r="E554" s="28"/>
      <c r="F554" s="28"/>
      <c r="G554" s="28"/>
    </row>
    <row r="555" spans="1:7" x14ac:dyDescent="0.25">
      <c r="A555" s="75"/>
      <c r="B555" s="75"/>
      <c r="C555" s="76"/>
      <c r="D555" s="28"/>
      <c r="E555" s="28"/>
      <c r="F555" s="28"/>
      <c r="G555" s="28"/>
    </row>
    <row r="556" spans="1:7" x14ac:dyDescent="0.25">
      <c r="A556" s="75"/>
      <c r="B556" s="75"/>
      <c r="C556" s="76"/>
      <c r="D556" s="28"/>
      <c r="E556" s="28"/>
      <c r="F556" s="28"/>
      <c r="G556" s="28"/>
    </row>
    <row r="557" spans="1:7" x14ac:dyDescent="0.25">
      <c r="A557" s="76"/>
      <c r="B557" s="76"/>
      <c r="C557" s="76"/>
      <c r="D557" s="28"/>
      <c r="E557" s="28"/>
      <c r="F557" s="28"/>
      <c r="G557" s="28"/>
    </row>
    <row r="558" spans="1:7" x14ac:dyDescent="0.25">
      <c r="A558" s="76"/>
      <c r="B558" s="76"/>
      <c r="C558" s="76"/>
      <c r="D558" s="28"/>
      <c r="E558" s="28"/>
      <c r="F558" s="28"/>
      <c r="G558" s="28"/>
    </row>
    <row r="559" spans="1:7" x14ac:dyDescent="0.25">
      <c r="A559" s="76"/>
      <c r="B559" s="76"/>
      <c r="C559" s="76"/>
      <c r="D559" s="28"/>
      <c r="E559" s="28"/>
      <c r="F559" s="28"/>
      <c r="G559" s="28"/>
    </row>
    <row r="560" spans="1:7" x14ac:dyDescent="0.25">
      <c r="A560" s="76"/>
      <c r="B560" s="76"/>
      <c r="C560" s="76"/>
      <c r="D560" s="28"/>
      <c r="E560" s="28"/>
      <c r="F560" s="28"/>
      <c r="G560" s="28"/>
    </row>
    <row r="561" spans="1:7" x14ac:dyDescent="0.25">
      <c r="A561" s="76"/>
      <c r="B561" s="76"/>
      <c r="C561" s="76"/>
      <c r="D561" s="28"/>
      <c r="E561" s="28"/>
      <c r="F561" s="28"/>
      <c r="G561" s="28"/>
    </row>
    <row r="562" spans="1:7" x14ac:dyDescent="0.25">
      <c r="A562" s="76"/>
      <c r="B562" s="76"/>
      <c r="C562" s="76"/>
      <c r="D562" s="28"/>
      <c r="E562" s="28"/>
      <c r="F562" s="28"/>
      <c r="G562" s="28"/>
    </row>
    <row r="563" spans="1:7" x14ac:dyDescent="0.25">
      <c r="A563" s="76"/>
      <c r="B563" s="76"/>
      <c r="C563" s="76"/>
      <c r="D563" s="28"/>
      <c r="E563" s="28"/>
      <c r="F563" s="28"/>
      <c r="G563" s="28"/>
    </row>
    <row r="564" spans="1:7" x14ac:dyDescent="0.25">
      <c r="A564" s="76"/>
      <c r="B564" s="76"/>
      <c r="C564" s="76"/>
      <c r="D564" s="28"/>
      <c r="E564" s="28"/>
      <c r="F564" s="28"/>
      <c r="G564" s="28"/>
    </row>
  </sheetData>
  <mergeCells count="9">
    <mergeCell ref="A1:G2"/>
    <mergeCell ref="A4:A7"/>
    <mergeCell ref="B4:B7"/>
    <mergeCell ref="C4:C7"/>
    <mergeCell ref="D4:G4"/>
    <mergeCell ref="D5:D7"/>
    <mergeCell ref="E5:G5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4"/>
  <sheetViews>
    <sheetView tabSelected="1" workbookViewId="0">
      <selection sqref="A1:XFD1048576"/>
    </sheetView>
  </sheetViews>
  <sheetFormatPr defaultRowHeight="15" x14ac:dyDescent="0.25"/>
  <cols>
    <col min="1" max="1" width="38.140625" style="2" customWidth="1"/>
    <col min="2" max="2" width="6.28515625" style="2" customWidth="1"/>
    <col min="3" max="3" width="8.85546875" style="2" customWidth="1"/>
    <col min="4" max="7" width="10.7109375" customWidth="1"/>
    <col min="8" max="8" width="13.7109375" bestFit="1" customWidth="1"/>
    <col min="257" max="257" width="38.140625" customWidth="1"/>
    <col min="258" max="258" width="6.28515625" customWidth="1"/>
    <col min="259" max="259" width="8.85546875" customWidth="1"/>
    <col min="260" max="263" width="10.7109375" customWidth="1"/>
    <col min="264" max="264" width="13.7109375" bestFit="1" customWidth="1"/>
    <col min="513" max="513" width="38.140625" customWidth="1"/>
    <col min="514" max="514" width="6.28515625" customWidth="1"/>
    <col min="515" max="515" width="8.85546875" customWidth="1"/>
    <col min="516" max="519" width="10.7109375" customWidth="1"/>
    <col min="520" max="520" width="13.7109375" bestFit="1" customWidth="1"/>
    <col min="769" max="769" width="38.140625" customWidth="1"/>
    <col min="770" max="770" width="6.28515625" customWidth="1"/>
    <col min="771" max="771" width="8.85546875" customWidth="1"/>
    <col min="772" max="775" width="10.7109375" customWidth="1"/>
    <col min="776" max="776" width="13.7109375" bestFit="1" customWidth="1"/>
    <col min="1025" max="1025" width="38.140625" customWidth="1"/>
    <col min="1026" max="1026" width="6.28515625" customWidth="1"/>
    <col min="1027" max="1027" width="8.85546875" customWidth="1"/>
    <col min="1028" max="1031" width="10.7109375" customWidth="1"/>
    <col min="1032" max="1032" width="13.7109375" bestFit="1" customWidth="1"/>
    <col min="1281" max="1281" width="38.140625" customWidth="1"/>
    <col min="1282" max="1282" width="6.28515625" customWidth="1"/>
    <col min="1283" max="1283" width="8.85546875" customWidth="1"/>
    <col min="1284" max="1287" width="10.7109375" customWidth="1"/>
    <col min="1288" max="1288" width="13.7109375" bestFit="1" customWidth="1"/>
    <col min="1537" max="1537" width="38.140625" customWidth="1"/>
    <col min="1538" max="1538" width="6.28515625" customWidth="1"/>
    <col min="1539" max="1539" width="8.85546875" customWidth="1"/>
    <col min="1540" max="1543" width="10.7109375" customWidth="1"/>
    <col min="1544" max="1544" width="13.7109375" bestFit="1" customWidth="1"/>
    <col min="1793" max="1793" width="38.140625" customWidth="1"/>
    <col min="1794" max="1794" width="6.28515625" customWidth="1"/>
    <col min="1795" max="1795" width="8.85546875" customWidth="1"/>
    <col min="1796" max="1799" width="10.7109375" customWidth="1"/>
    <col min="1800" max="1800" width="13.7109375" bestFit="1" customWidth="1"/>
    <col min="2049" max="2049" width="38.140625" customWidth="1"/>
    <col min="2050" max="2050" width="6.28515625" customWidth="1"/>
    <col min="2051" max="2051" width="8.85546875" customWidth="1"/>
    <col min="2052" max="2055" width="10.7109375" customWidth="1"/>
    <col min="2056" max="2056" width="13.7109375" bestFit="1" customWidth="1"/>
    <col min="2305" max="2305" width="38.140625" customWidth="1"/>
    <col min="2306" max="2306" width="6.28515625" customWidth="1"/>
    <col min="2307" max="2307" width="8.85546875" customWidth="1"/>
    <col min="2308" max="2311" width="10.7109375" customWidth="1"/>
    <col min="2312" max="2312" width="13.7109375" bestFit="1" customWidth="1"/>
    <col min="2561" max="2561" width="38.140625" customWidth="1"/>
    <col min="2562" max="2562" width="6.28515625" customWidth="1"/>
    <col min="2563" max="2563" width="8.85546875" customWidth="1"/>
    <col min="2564" max="2567" width="10.7109375" customWidth="1"/>
    <col min="2568" max="2568" width="13.7109375" bestFit="1" customWidth="1"/>
    <col min="2817" max="2817" width="38.140625" customWidth="1"/>
    <col min="2818" max="2818" width="6.28515625" customWidth="1"/>
    <col min="2819" max="2819" width="8.85546875" customWidth="1"/>
    <col min="2820" max="2823" width="10.7109375" customWidth="1"/>
    <col min="2824" max="2824" width="13.7109375" bestFit="1" customWidth="1"/>
    <col min="3073" max="3073" width="38.140625" customWidth="1"/>
    <col min="3074" max="3074" width="6.28515625" customWidth="1"/>
    <col min="3075" max="3075" width="8.85546875" customWidth="1"/>
    <col min="3076" max="3079" width="10.7109375" customWidth="1"/>
    <col min="3080" max="3080" width="13.7109375" bestFit="1" customWidth="1"/>
    <col min="3329" max="3329" width="38.140625" customWidth="1"/>
    <col min="3330" max="3330" width="6.28515625" customWidth="1"/>
    <col min="3331" max="3331" width="8.85546875" customWidth="1"/>
    <col min="3332" max="3335" width="10.7109375" customWidth="1"/>
    <col min="3336" max="3336" width="13.7109375" bestFit="1" customWidth="1"/>
    <col min="3585" max="3585" width="38.140625" customWidth="1"/>
    <col min="3586" max="3586" width="6.28515625" customWidth="1"/>
    <col min="3587" max="3587" width="8.85546875" customWidth="1"/>
    <col min="3588" max="3591" width="10.7109375" customWidth="1"/>
    <col min="3592" max="3592" width="13.7109375" bestFit="1" customWidth="1"/>
    <col min="3841" max="3841" width="38.140625" customWidth="1"/>
    <col min="3842" max="3842" width="6.28515625" customWidth="1"/>
    <col min="3843" max="3843" width="8.85546875" customWidth="1"/>
    <col min="3844" max="3847" width="10.7109375" customWidth="1"/>
    <col min="3848" max="3848" width="13.7109375" bestFit="1" customWidth="1"/>
    <col min="4097" max="4097" width="38.140625" customWidth="1"/>
    <col min="4098" max="4098" width="6.28515625" customWidth="1"/>
    <col min="4099" max="4099" width="8.85546875" customWidth="1"/>
    <col min="4100" max="4103" width="10.7109375" customWidth="1"/>
    <col min="4104" max="4104" width="13.7109375" bestFit="1" customWidth="1"/>
    <col min="4353" max="4353" width="38.140625" customWidth="1"/>
    <col min="4354" max="4354" width="6.28515625" customWidth="1"/>
    <col min="4355" max="4355" width="8.85546875" customWidth="1"/>
    <col min="4356" max="4359" width="10.7109375" customWidth="1"/>
    <col min="4360" max="4360" width="13.7109375" bestFit="1" customWidth="1"/>
    <col min="4609" max="4609" width="38.140625" customWidth="1"/>
    <col min="4610" max="4610" width="6.28515625" customWidth="1"/>
    <col min="4611" max="4611" width="8.85546875" customWidth="1"/>
    <col min="4612" max="4615" width="10.7109375" customWidth="1"/>
    <col min="4616" max="4616" width="13.7109375" bestFit="1" customWidth="1"/>
    <col min="4865" max="4865" width="38.140625" customWidth="1"/>
    <col min="4866" max="4866" width="6.28515625" customWidth="1"/>
    <col min="4867" max="4867" width="8.85546875" customWidth="1"/>
    <col min="4868" max="4871" width="10.7109375" customWidth="1"/>
    <col min="4872" max="4872" width="13.7109375" bestFit="1" customWidth="1"/>
    <col min="5121" max="5121" width="38.140625" customWidth="1"/>
    <col min="5122" max="5122" width="6.28515625" customWidth="1"/>
    <col min="5123" max="5123" width="8.85546875" customWidth="1"/>
    <col min="5124" max="5127" width="10.7109375" customWidth="1"/>
    <col min="5128" max="5128" width="13.7109375" bestFit="1" customWidth="1"/>
    <col min="5377" max="5377" width="38.140625" customWidth="1"/>
    <col min="5378" max="5378" width="6.28515625" customWidth="1"/>
    <col min="5379" max="5379" width="8.85546875" customWidth="1"/>
    <col min="5380" max="5383" width="10.7109375" customWidth="1"/>
    <col min="5384" max="5384" width="13.7109375" bestFit="1" customWidth="1"/>
    <col min="5633" max="5633" width="38.140625" customWidth="1"/>
    <col min="5634" max="5634" width="6.28515625" customWidth="1"/>
    <col min="5635" max="5635" width="8.85546875" customWidth="1"/>
    <col min="5636" max="5639" width="10.7109375" customWidth="1"/>
    <col min="5640" max="5640" width="13.7109375" bestFit="1" customWidth="1"/>
    <col min="5889" max="5889" width="38.140625" customWidth="1"/>
    <col min="5890" max="5890" width="6.28515625" customWidth="1"/>
    <col min="5891" max="5891" width="8.85546875" customWidth="1"/>
    <col min="5892" max="5895" width="10.7109375" customWidth="1"/>
    <col min="5896" max="5896" width="13.7109375" bestFit="1" customWidth="1"/>
    <col min="6145" max="6145" width="38.140625" customWidth="1"/>
    <col min="6146" max="6146" width="6.28515625" customWidth="1"/>
    <col min="6147" max="6147" width="8.85546875" customWidth="1"/>
    <col min="6148" max="6151" width="10.7109375" customWidth="1"/>
    <col min="6152" max="6152" width="13.7109375" bestFit="1" customWidth="1"/>
    <col min="6401" max="6401" width="38.140625" customWidth="1"/>
    <col min="6402" max="6402" width="6.28515625" customWidth="1"/>
    <col min="6403" max="6403" width="8.85546875" customWidth="1"/>
    <col min="6404" max="6407" width="10.7109375" customWidth="1"/>
    <col min="6408" max="6408" width="13.7109375" bestFit="1" customWidth="1"/>
    <col min="6657" max="6657" width="38.140625" customWidth="1"/>
    <col min="6658" max="6658" width="6.28515625" customWidth="1"/>
    <col min="6659" max="6659" width="8.85546875" customWidth="1"/>
    <col min="6660" max="6663" width="10.7109375" customWidth="1"/>
    <col min="6664" max="6664" width="13.7109375" bestFit="1" customWidth="1"/>
    <col min="6913" max="6913" width="38.140625" customWidth="1"/>
    <col min="6914" max="6914" width="6.28515625" customWidth="1"/>
    <col min="6915" max="6915" width="8.85546875" customWidth="1"/>
    <col min="6916" max="6919" width="10.7109375" customWidth="1"/>
    <col min="6920" max="6920" width="13.7109375" bestFit="1" customWidth="1"/>
    <col min="7169" max="7169" width="38.140625" customWidth="1"/>
    <col min="7170" max="7170" width="6.28515625" customWidth="1"/>
    <col min="7171" max="7171" width="8.85546875" customWidth="1"/>
    <col min="7172" max="7175" width="10.7109375" customWidth="1"/>
    <col min="7176" max="7176" width="13.7109375" bestFit="1" customWidth="1"/>
    <col min="7425" max="7425" width="38.140625" customWidth="1"/>
    <col min="7426" max="7426" width="6.28515625" customWidth="1"/>
    <col min="7427" max="7427" width="8.85546875" customWidth="1"/>
    <col min="7428" max="7431" width="10.7109375" customWidth="1"/>
    <col min="7432" max="7432" width="13.7109375" bestFit="1" customWidth="1"/>
    <col min="7681" max="7681" width="38.140625" customWidth="1"/>
    <col min="7682" max="7682" width="6.28515625" customWidth="1"/>
    <col min="7683" max="7683" width="8.85546875" customWidth="1"/>
    <col min="7684" max="7687" width="10.7109375" customWidth="1"/>
    <col min="7688" max="7688" width="13.7109375" bestFit="1" customWidth="1"/>
    <col min="7937" max="7937" width="38.140625" customWidth="1"/>
    <col min="7938" max="7938" width="6.28515625" customWidth="1"/>
    <col min="7939" max="7939" width="8.85546875" customWidth="1"/>
    <col min="7940" max="7943" width="10.7109375" customWidth="1"/>
    <col min="7944" max="7944" width="13.7109375" bestFit="1" customWidth="1"/>
    <col min="8193" max="8193" width="38.140625" customWidth="1"/>
    <col min="8194" max="8194" width="6.28515625" customWidth="1"/>
    <col min="8195" max="8195" width="8.85546875" customWidth="1"/>
    <col min="8196" max="8199" width="10.7109375" customWidth="1"/>
    <col min="8200" max="8200" width="13.7109375" bestFit="1" customWidth="1"/>
    <col min="8449" max="8449" width="38.140625" customWidth="1"/>
    <col min="8450" max="8450" width="6.28515625" customWidth="1"/>
    <col min="8451" max="8451" width="8.85546875" customWidth="1"/>
    <col min="8452" max="8455" width="10.7109375" customWidth="1"/>
    <col min="8456" max="8456" width="13.7109375" bestFit="1" customWidth="1"/>
    <col min="8705" max="8705" width="38.140625" customWidth="1"/>
    <col min="8706" max="8706" width="6.28515625" customWidth="1"/>
    <col min="8707" max="8707" width="8.85546875" customWidth="1"/>
    <col min="8708" max="8711" width="10.7109375" customWidth="1"/>
    <col min="8712" max="8712" width="13.7109375" bestFit="1" customWidth="1"/>
    <col min="8961" max="8961" width="38.140625" customWidth="1"/>
    <col min="8962" max="8962" width="6.28515625" customWidth="1"/>
    <col min="8963" max="8963" width="8.85546875" customWidth="1"/>
    <col min="8964" max="8967" width="10.7109375" customWidth="1"/>
    <col min="8968" max="8968" width="13.7109375" bestFit="1" customWidth="1"/>
    <col min="9217" max="9217" width="38.140625" customWidth="1"/>
    <col min="9218" max="9218" width="6.28515625" customWidth="1"/>
    <col min="9219" max="9219" width="8.85546875" customWidth="1"/>
    <col min="9220" max="9223" width="10.7109375" customWidth="1"/>
    <col min="9224" max="9224" width="13.7109375" bestFit="1" customWidth="1"/>
    <col min="9473" max="9473" width="38.140625" customWidth="1"/>
    <col min="9474" max="9474" width="6.28515625" customWidth="1"/>
    <col min="9475" max="9475" width="8.85546875" customWidth="1"/>
    <col min="9476" max="9479" width="10.7109375" customWidth="1"/>
    <col min="9480" max="9480" width="13.7109375" bestFit="1" customWidth="1"/>
    <col min="9729" max="9729" width="38.140625" customWidth="1"/>
    <col min="9730" max="9730" width="6.28515625" customWidth="1"/>
    <col min="9731" max="9731" width="8.85546875" customWidth="1"/>
    <col min="9732" max="9735" width="10.7109375" customWidth="1"/>
    <col min="9736" max="9736" width="13.7109375" bestFit="1" customWidth="1"/>
    <col min="9985" max="9985" width="38.140625" customWidth="1"/>
    <col min="9986" max="9986" width="6.28515625" customWidth="1"/>
    <col min="9987" max="9987" width="8.85546875" customWidth="1"/>
    <col min="9988" max="9991" width="10.7109375" customWidth="1"/>
    <col min="9992" max="9992" width="13.7109375" bestFit="1" customWidth="1"/>
    <col min="10241" max="10241" width="38.140625" customWidth="1"/>
    <col min="10242" max="10242" width="6.28515625" customWidth="1"/>
    <col min="10243" max="10243" width="8.85546875" customWidth="1"/>
    <col min="10244" max="10247" width="10.7109375" customWidth="1"/>
    <col min="10248" max="10248" width="13.7109375" bestFit="1" customWidth="1"/>
    <col min="10497" max="10497" width="38.140625" customWidth="1"/>
    <col min="10498" max="10498" width="6.28515625" customWidth="1"/>
    <col min="10499" max="10499" width="8.85546875" customWidth="1"/>
    <col min="10500" max="10503" width="10.7109375" customWidth="1"/>
    <col min="10504" max="10504" width="13.7109375" bestFit="1" customWidth="1"/>
    <col min="10753" max="10753" width="38.140625" customWidth="1"/>
    <col min="10754" max="10754" width="6.28515625" customWidth="1"/>
    <col min="10755" max="10755" width="8.85546875" customWidth="1"/>
    <col min="10756" max="10759" width="10.7109375" customWidth="1"/>
    <col min="10760" max="10760" width="13.7109375" bestFit="1" customWidth="1"/>
    <col min="11009" max="11009" width="38.140625" customWidth="1"/>
    <col min="11010" max="11010" width="6.28515625" customWidth="1"/>
    <col min="11011" max="11011" width="8.85546875" customWidth="1"/>
    <col min="11012" max="11015" width="10.7109375" customWidth="1"/>
    <col min="11016" max="11016" width="13.7109375" bestFit="1" customWidth="1"/>
    <col min="11265" max="11265" width="38.140625" customWidth="1"/>
    <col min="11266" max="11266" width="6.28515625" customWidth="1"/>
    <col min="11267" max="11267" width="8.85546875" customWidth="1"/>
    <col min="11268" max="11271" width="10.7109375" customWidth="1"/>
    <col min="11272" max="11272" width="13.7109375" bestFit="1" customWidth="1"/>
    <col min="11521" max="11521" width="38.140625" customWidth="1"/>
    <col min="11522" max="11522" width="6.28515625" customWidth="1"/>
    <col min="11523" max="11523" width="8.85546875" customWidth="1"/>
    <col min="11524" max="11527" width="10.7109375" customWidth="1"/>
    <col min="11528" max="11528" width="13.7109375" bestFit="1" customWidth="1"/>
    <col min="11777" max="11777" width="38.140625" customWidth="1"/>
    <col min="11778" max="11778" width="6.28515625" customWidth="1"/>
    <col min="11779" max="11779" width="8.85546875" customWidth="1"/>
    <col min="11780" max="11783" width="10.7109375" customWidth="1"/>
    <col min="11784" max="11784" width="13.7109375" bestFit="1" customWidth="1"/>
    <col min="12033" max="12033" width="38.140625" customWidth="1"/>
    <col min="12034" max="12034" width="6.28515625" customWidth="1"/>
    <col min="12035" max="12035" width="8.85546875" customWidth="1"/>
    <col min="12036" max="12039" width="10.7109375" customWidth="1"/>
    <col min="12040" max="12040" width="13.7109375" bestFit="1" customWidth="1"/>
    <col min="12289" max="12289" width="38.140625" customWidth="1"/>
    <col min="12290" max="12290" width="6.28515625" customWidth="1"/>
    <col min="12291" max="12291" width="8.85546875" customWidth="1"/>
    <col min="12292" max="12295" width="10.7109375" customWidth="1"/>
    <col min="12296" max="12296" width="13.7109375" bestFit="1" customWidth="1"/>
    <col min="12545" max="12545" width="38.140625" customWidth="1"/>
    <col min="12546" max="12546" width="6.28515625" customWidth="1"/>
    <col min="12547" max="12547" width="8.85546875" customWidth="1"/>
    <col min="12548" max="12551" width="10.7109375" customWidth="1"/>
    <col min="12552" max="12552" width="13.7109375" bestFit="1" customWidth="1"/>
    <col min="12801" max="12801" width="38.140625" customWidth="1"/>
    <col min="12802" max="12802" width="6.28515625" customWidth="1"/>
    <col min="12803" max="12803" width="8.85546875" customWidth="1"/>
    <col min="12804" max="12807" width="10.7109375" customWidth="1"/>
    <col min="12808" max="12808" width="13.7109375" bestFit="1" customWidth="1"/>
    <col min="13057" max="13057" width="38.140625" customWidth="1"/>
    <col min="13058" max="13058" width="6.28515625" customWidth="1"/>
    <col min="13059" max="13059" width="8.85546875" customWidth="1"/>
    <col min="13060" max="13063" width="10.7109375" customWidth="1"/>
    <col min="13064" max="13064" width="13.7109375" bestFit="1" customWidth="1"/>
    <col min="13313" max="13313" width="38.140625" customWidth="1"/>
    <col min="13314" max="13314" width="6.28515625" customWidth="1"/>
    <col min="13315" max="13315" width="8.85546875" customWidth="1"/>
    <col min="13316" max="13319" width="10.7109375" customWidth="1"/>
    <col min="13320" max="13320" width="13.7109375" bestFit="1" customWidth="1"/>
    <col min="13569" max="13569" width="38.140625" customWidth="1"/>
    <col min="13570" max="13570" width="6.28515625" customWidth="1"/>
    <col min="13571" max="13571" width="8.85546875" customWidth="1"/>
    <col min="13572" max="13575" width="10.7109375" customWidth="1"/>
    <col min="13576" max="13576" width="13.7109375" bestFit="1" customWidth="1"/>
    <col min="13825" max="13825" width="38.140625" customWidth="1"/>
    <col min="13826" max="13826" width="6.28515625" customWidth="1"/>
    <col min="13827" max="13827" width="8.85546875" customWidth="1"/>
    <col min="13828" max="13831" width="10.7109375" customWidth="1"/>
    <col min="13832" max="13832" width="13.7109375" bestFit="1" customWidth="1"/>
    <col min="14081" max="14081" width="38.140625" customWidth="1"/>
    <col min="14082" max="14082" width="6.28515625" customWidth="1"/>
    <col min="14083" max="14083" width="8.85546875" customWidth="1"/>
    <col min="14084" max="14087" width="10.7109375" customWidth="1"/>
    <col min="14088" max="14088" width="13.7109375" bestFit="1" customWidth="1"/>
    <col min="14337" max="14337" width="38.140625" customWidth="1"/>
    <col min="14338" max="14338" width="6.28515625" customWidth="1"/>
    <col min="14339" max="14339" width="8.85546875" customWidth="1"/>
    <col min="14340" max="14343" width="10.7109375" customWidth="1"/>
    <col min="14344" max="14344" width="13.7109375" bestFit="1" customWidth="1"/>
    <col min="14593" max="14593" width="38.140625" customWidth="1"/>
    <col min="14594" max="14594" width="6.28515625" customWidth="1"/>
    <col min="14595" max="14595" width="8.85546875" customWidth="1"/>
    <col min="14596" max="14599" width="10.7109375" customWidth="1"/>
    <col min="14600" max="14600" width="13.7109375" bestFit="1" customWidth="1"/>
    <col min="14849" max="14849" width="38.140625" customWidth="1"/>
    <col min="14850" max="14850" width="6.28515625" customWidth="1"/>
    <col min="14851" max="14851" width="8.85546875" customWidth="1"/>
    <col min="14852" max="14855" width="10.7109375" customWidth="1"/>
    <col min="14856" max="14856" width="13.7109375" bestFit="1" customWidth="1"/>
    <col min="15105" max="15105" width="38.140625" customWidth="1"/>
    <col min="15106" max="15106" width="6.28515625" customWidth="1"/>
    <col min="15107" max="15107" width="8.85546875" customWidth="1"/>
    <col min="15108" max="15111" width="10.7109375" customWidth="1"/>
    <col min="15112" max="15112" width="13.7109375" bestFit="1" customWidth="1"/>
    <col min="15361" max="15361" width="38.140625" customWidth="1"/>
    <col min="15362" max="15362" width="6.28515625" customWidth="1"/>
    <col min="15363" max="15363" width="8.85546875" customWidth="1"/>
    <col min="15364" max="15367" width="10.7109375" customWidth="1"/>
    <col min="15368" max="15368" width="13.7109375" bestFit="1" customWidth="1"/>
    <col min="15617" max="15617" width="38.140625" customWidth="1"/>
    <col min="15618" max="15618" width="6.28515625" customWidth="1"/>
    <col min="15619" max="15619" width="8.85546875" customWidth="1"/>
    <col min="15620" max="15623" width="10.7109375" customWidth="1"/>
    <col min="15624" max="15624" width="13.7109375" bestFit="1" customWidth="1"/>
    <col min="15873" max="15873" width="38.140625" customWidth="1"/>
    <col min="15874" max="15874" width="6.28515625" customWidth="1"/>
    <col min="15875" max="15875" width="8.85546875" customWidth="1"/>
    <col min="15876" max="15879" width="10.7109375" customWidth="1"/>
    <col min="15880" max="15880" width="13.7109375" bestFit="1" customWidth="1"/>
    <col min="16129" max="16129" width="38.140625" customWidth="1"/>
    <col min="16130" max="16130" width="6.28515625" customWidth="1"/>
    <col min="16131" max="16131" width="8.85546875" customWidth="1"/>
    <col min="16132" max="16135" width="10.7109375" customWidth="1"/>
    <col min="16136" max="16136" width="13.7109375" bestFit="1" customWidth="1"/>
  </cols>
  <sheetData>
    <row r="1" spans="1:8" ht="12.75" customHeight="1" x14ac:dyDescent="0.25">
      <c r="A1" s="1" t="s">
        <v>167</v>
      </c>
      <c r="B1" s="1"/>
      <c r="C1" s="1"/>
      <c r="D1" s="1"/>
      <c r="E1" s="1"/>
      <c r="F1" s="1"/>
      <c r="G1" s="1"/>
    </row>
    <row r="2" spans="1:8" ht="38.25" customHeight="1" x14ac:dyDescent="0.25">
      <c r="A2" s="1"/>
      <c r="B2" s="1"/>
      <c r="C2" s="1"/>
      <c r="D2" s="1"/>
      <c r="E2" s="1"/>
      <c r="F2" s="1"/>
      <c r="G2" s="1"/>
    </row>
    <row r="4" spans="1:8" ht="25.5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</row>
    <row r="5" spans="1:8" ht="19.5" customHeight="1" x14ac:dyDescent="0.25">
      <c r="A5" s="5"/>
      <c r="B5" s="5"/>
      <c r="C5" s="5"/>
      <c r="D5" s="6" t="s">
        <v>5</v>
      </c>
      <c r="E5" s="4" t="s">
        <v>6</v>
      </c>
      <c r="F5" s="4"/>
      <c r="G5" s="4"/>
    </row>
    <row r="6" spans="1:8" ht="112.5" customHeight="1" x14ac:dyDescent="0.25">
      <c r="A6" s="5"/>
      <c r="B6" s="5"/>
      <c r="C6" s="5"/>
      <c r="D6" s="7"/>
      <c r="E6" s="8" t="s">
        <v>7</v>
      </c>
      <c r="F6" s="9" t="s">
        <v>8</v>
      </c>
      <c r="G6" s="10" t="s">
        <v>9</v>
      </c>
    </row>
    <row r="7" spans="1:8" ht="20.25" customHeight="1" x14ac:dyDescent="0.25">
      <c r="A7" s="11"/>
      <c r="B7" s="11"/>
      <c r="C7" s="11"/>
      <c r="D7" s="12"/>
      <c r="E7" s="13"/>
      <c r="F7" s="14"/>
      <c r="G7" s="15" t="s">
        <v>10</v>
      </c>
    </row>
    <row r="8" spans="1:8" x14ac:dyDescent="0.25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21">
        <v>6</v>
      </c>
      <c r="G8" s="22">
        <v>7</v>
      </c>
    </row>
    <row r="9" spans="1:8" s="28" customFormat="1" x14ac:dyDescent="0.25">
      <c r="A9" s="23" t="s">
        <v>11</v>
      </c>
      <c r="B9" s="23"/>
      <c r="C9" s="23"/>
      <c r="D9" s="79">
        <f>E9+F9+G9</f>
        <v>39748100</v>
      </c>
      <c r="E9" s="80">
        <f>ROUND('[1]сш 47 проект фхд 2017'!E9*0.9377,-2)</f>
        <v>31841900</v>
      </c>
      <c r="F9" s="80">
        <f>ROUND('[1]сш 47 проект фхд 2017'!F9*0.9377,-2)</f>
        <v>2738500</v>
      </c>
      <c r="G9" s="80">
        <f>ROUND('[1]сш 47 проект фхд 2017'!G9*0.9377,-2)</f>
        <v>5167700</v>
      </c>
      <c r="H9" s="27">
        <f>E9+F9+G9</f>
        <v>39748100</v>
      </c>
    </row>
    <row r="10" spans="1:8" s="28" customFormat="1" x14ac:dyDescent="0.25">
      <c r="A10" s="23" t="s">
        <v>12</v>
      </c>
      <c r="B10" s="23"/>
      <c r="C10" s="23"/>
      <c r="D10" s="79">
        <f t="shared" ref="D10:D73" si="0">E10+F10+G10</f>
        <v>0</v>
      </c>
      <c r="E10" s="80">
        <f>ROUND('[1]сш 47 проект фхд 2017'!E10*0.9377,-2)</f>
        <v>0</v>
      </c>
      <c r="F10" s="80">
        <f>ROUND('[1]сш 47 проект фхд 2017'!F10*0.9377,-2)</f>
        <v>0</v>
      </c>
      <c r="G10" s="80">
        <f>ROUND('[1]сш 47 проект фхд 2017'!G10*0.9377,-2)</f>
        <v>0</v>
      </c>
    </row>
    <row r="11" spans="1:8" s="28" customFormat="1" ht="18" x14ac:dyDescent="0.25">
      <c r="A11" s="23" t="s">
        <v>13</v>
      </c>
      <c r="B11" s="23">
        <v>100</v>
      </c>
      <c r="C11" s="23"/>
      <c r="D11" s="79">
        <f t="shared" si="0"/>
        <v>77400</v>
      </c>
      <c r="E11" s="80">
        <f>ROUND('[1]сш 47 проект фхд 2017'!E11*0.9377,-2)</f>
        <v>0</v>
      </c>
      <c r="F11" s="80">
        <f>ROUND('[1]сш 47 проект фхд 2017'!F11*0.9377,-2)</f>
        <v>0</v>
      </c>
      <c r="G11" s="80">
        <f>ROUND('[1]сш 47 проект фхд 2017'!G11*0.9377,-2)</f>
        <v>77400</v>
      </c>
    </row>
    <row r="12" spans="1:8" s="28" customFormat="1" x14ac:dyDescent="0.25">
      <c r="A12" s="23"/>
      <c r="B12" s="23"/>
      <c r="C12" s="23"/>
      <c r="D12" s="79">
        <f t="shared" si="0"/>
        <v>0</v>
      </c>
      <c r="E12" s="80">
        <f>ROUND('[1]сш 47 проект фхд 2017'!E12*0.9377,-2)</f>
        <v>0</v>
      </c>
      <c r="F12" s="80">
        <f>ROUND('[1]сш 47 проект фхд 2017'!F12*0.9377,-2)</f>
        <v>0</v>
      </c>
      <c r="G12" s="80">
        <f>ROUND('[1]сш 47 проект фхд 2017'!G12*0.9377,-2)</f>
        <v>0</v>
      </c>
    </row>
    <row r="13" spans="1:8" s="28" customFormat="1" x14ac:dyDescent="0.25">
      <c r="A13" s="23"/>
      <c r="B13" s="23"/>
      <c r="C13" s="23"/>
      <c r="D13" s="79">
        <f t="shared" si="0"/>
        <v>0</v>
      </c>
      <c r="E13" s="80">
        <f>ROUND('[1]сш 47 проект фхд 2017'!E13*0.9377,-2)</f>
        <v>0</v>
      </c>
      <c r="F13" s="80">
        <f>ROUND('[1]сш 47 проект фхд 2017'!F13*0.9377,-2)</f>
        <v>0</v>
      </c>
      <c r="G13" s="80">
        <f>ROUND('[1]сш 47 проект фхд 2017'!G13*0.9377,-2)</f>
        <v>0</v>
      </c>
    </row>
    <row r="14" spans="1:8" s="28" customFormat="1" ht="18" x14ac:dyDescent="0.25">
      <c r="A14" s="23" t="s">
        <v>14</v>
      </c>
      <c r="B14" s="23">
        <v>120</v>
      </c>
      <c r="C14" s="23"/>
      <c r="D14" s="79">
        <f t="shared" si="0"/>
        <v>31841900</v>
      </c>
      <c r="E14" s="80">
        <f>ROUND('[1]сш 47 проект фхд 2017'!E14*0.9377,-2)</f>
        <v>31841900</v>
      </c>
      <c r="F14" s="80">
        <f>ROUND('[1]сш 47 проект фхд 2017'!F14*0.9377,-2)</f>
        <v>0</v>
      </c>
      <c r="G14" s="80">
        <f>ROUND('[1]сш 47 проект фхд 2017'!G14*0.9377,-2)</f>
        <v>0</v>
      </c>
      <c r="H14" s="28">
        <v>33957500</v>
      </c>
    </row>
    <row r="15" spans="1:8" s="28" customFormat="1" x14ac:dyDescent="0.25">
      <c r="A15" s="33" t="s">
        <v>15</v>
      </c>
      <c r="B15" s="23"/>
      <c r="C15" s="23"/>
      <c r="D15" s="79">
        <f t="shared" si="0"/>
        <v>0</v>
      </c>
      <c r="E15" s="80">
        <f>ROUND('[1]сш 47 проект фхд 2017'!E15*0.9377,-2)</f>
        <v>0</v>
      </c>
      <c r="F15" s="80">
        <f>ROUND('[1]сш 47 проект фхд 2017'!F15*0.9377,-2)</f>
        <v>0</v>
      </c>
      <c r="G15" s="80">
        <f>ROUND('[1]сш 47 проект фхд 2017'!G15*0.9377,-2)</f>
        <v>0</v>
      </c>
    </row>
    <row r="16" spans="1:8" s="28" customFormat="1" x14ac:dyDescent="0.25">
      <c r="A16" s="33" t="s">
        <v>16</v>
      </c>
      <c r="B16" s="23">
        <v>121</v>
      </c>
      <c r="C16" s="23"/>
      <c r="D16" s="79">
        <f t="shared" si="0"/>
        <v>9522800</v>
      </c>
      <c r="E16" s="80">
        <f>ROUND('[1]сш 47 проект фхд 2017'!E16*0.9377,-2)</f>
        <v>9522800</v>
      </c>
      <c r="F16" s="80">
        <f>ROUND('[1]сш 47 проект фхд 2017'!F16*0.9377,-2)</f>
        <v>0</v>
      </c>
      <c r="G16" s="80">
        <f>ROUND('[1]сш 47 проект фхд 2017'!G16*0.9377,-2)</f>
        <v>0</v>
      </c>
    </row>
    <row r="17" spans="1:7" s="28" customFormat="1" x14ac:dyDescent="0.25">
      <c r="A17" s="33" t="s">
        <v>12</v>
      </c>
      <c r="B17" s="23"/>
      <c r="C17" s="23"/>
      <c r="D17" s="79">
        <f t="shared" si="0"/>
        <v>0</v>
      </c>
      <c r="E17" s="80">
        <f>ROUND('[1]сш 47 проект фхд 2017'!E17*0.9377,-2)</f>
        <v>0</v>
      </c>
      <c r="F17" s="80">
        <f>ROUND('[1]сш 47 проект фхд 2017'!F17*0.9377,-2)</f>
        <v>0</v>
      </c>
      <c r="G17" s="80">
        <f>ROUND('[1]сш 47 проект фхд 2017'!G17*0.9377,-2)</f>
        <v>0</v>
      </c>
    </row>
    <row r="18" spans="1:7" s="28" customFormat="1" ht="81.75" customHeight="1" x14ac:dyDescent="0.25">
      <c r="A18" s="35" t="s">
        <v>17</v>
      </c>
      <c r="B18" s="23"/>
      <c r="C18" s="23" t="s">
        <v>18</v>
      </c>
      <c r="D18" s="79">
        <f t="shared" si="0"/>
        <v>4077400</v>
      </c>
      <c r="E18" s="80">
        <f>ROUND('[1]сш 47 проект фхд 2017'!E18*0.9377,-2)</f>
        <v>4077400</v>
      </c>
      <c r="F18" s="80">
        <f>ROUND('[1]сш 47 проект фхд 2017'!F18*0.9377,-2)</f>
        <v>0</v>
      </c>
      <c r="G18" s="80">
        <f>ROUND('[1]сш 47 проект фхд 2017'!G18*0.9377,-2)</f>
        <v>0</v>
      </c>
    </row>
    <row r="19" spans="1:7" s="28" customFormat="1" ht="81.75" customHeight="1" x14ac:dyDescent="0.25">
      <c r="A19" s="35" t="s">
        <v>19</v>
      </c>
      <c r="B19" s="23"/>
      <c r="C19" s="23" t="s">
        <v>20</v>
      </c>
      <c r="D19" s="79">
        <f t="shared" si="0"/>
        <v>5412600</v>
      </c>
      <c r="E19" s="80">
        <f>ROUND('[1]сш 47 проект фхд 2017'!E19*0.9377,-2)</f>
        <v>5412600</v>
      </c>
      <c r="F19" s="80">
        <f>ROUND('[1]сш 47 проект фхд 2017'!F19*0.9377,-2)</f>
        <v>0</v>
      </c>
      <c r="G19" s="80">
        <f>ROUND('[1]сш 47 проект фхд 2017'!G19*0.9377,-2)</f>
        <v>0</v>
      </c>
    </row>
    <row r="20" spans="1:7" s="28" customFormat="1" ht="41.25" customHeight="1" x14ac:dyDescent="0.25">
      <c r="A20" s="35" t="s">
        <v>21</v>
      </c>
      <c r="B20" s="23"/>
      <c r="C20" s="23"/>
      <c r="D20" s="79">
        <f t="shared" si="0"/>
        <v>32800</v>
      </c>
      <c r="E20" s="80">
        <f>ROUND('[1]сш 47 проект фхд 2017'!E20*0.9377,-2)</f>
        <v>32800</v>
      </c>
      <c r="F20" s="80">
        <f>ROUND('[1]сш 47 проект фхд 2017'!F20*0.9377,-2)</f>
        <v>0</v>
      </c>
      <c r="G20" s="80">
        <f>ROUND('[1]сш 47 проект фхд 2017'!G20*0.9377,-2)</f>
        <v>0</v>
      </c>
    </row>
    <row r="21" spans="1:7" s="28" customFormat="1" x14ac:dyDescent="0.25">
      <c r="A21" s="23" t="s">
        <v>22</v>
      </c>
      <c r="B21" s="23">
        <v>122</v>
      </c>
      <c r="C21" s="23"/>
      <c r="D21" s="79">
        <f t="shared" si="0"/>
        <v>22319100</v>
      </c>
      <c r="E21" s="80">
        <f>ROUND('[1]сш 47 проект фхд 2017'!E21*0.9377,-2)</f>
        <v>22319100</v>
      </c>
      <c r="F21" s="80">
        <f>ROUND('[1]сш 47 проект фхд 2017'!F21*0.9377,-2)</f>
        <v>0</v>
      </c>
      <c r="G21" s="80">
        <f>ROUND('[1]сш 47 проект фхд 2017'!G21*0.9377,-2)</f>
        <v>0</v>
      </c>
    </row>
    <row r="22" spans="1:7" s="28" customFormat="1" x14ac:dyDescent="0.25">
      <c r="A22" s="23" t="s">
        <v>12</v>
      </c>
      <c r="B22" s="23"/>
      <c r="C22" s="23"/>
      <c r="D22" s="79">
        <f t="shared" si="0"/>
        <v>0</v>
      </c>
      <c r="E22" s="80">
        <f>ROUND('[1]сш 47 проект фхд 2017'!E22*0.9377,-2)</f>
        <v>0</v>
      </c>
      <c r="F22" s="80">
        <f>ROUND('[1]сш 47 проект фхд 2017'!F22*0.9377,-2)</f>
        <v>0</v>
      </c>
      <c r="G22" s="80">
        <f>ROUND('[1]сш 47 проект фхд 2017'!G22*0.9377,-2)</f>
        <v>0</v>
      </c>
    </row>
    <row r="23" spans="1:7" s="28" customFormat="1" ht="87" customHeight="1" x14ac:dyDescent="0.25">
      <c r="A23" s="36" t="s">
        <v>23</v>
      </c>
      <c r="B23" s="23"/>
      <c r="C23" s="23" t="s">
        <v>18</v>
      </c>
      <c r="D23" s="79">
        <f t="shared" si="0"/>
        <v>12689700</v>
      </c>
      <c r="E23" s="80">
        <f>ROUND('[1]сш 47 проект фхд 2017'!E23*0.9377,-2)</f>
        <v>12689700</v>
      </c>
      <c r="F23" s="80">
        <f>ROUND('[1]сш 47 проект фхд 2017'!F23*0.9377,-2)</f>
        <v>0</v>
      </c>
      <c r="G23" s="80">
        <f>ROUND('[1]сш 47 проект фхд 2017'!G23*0.9377,-2)</f>
        <v>0</v>
      </c>
    </row>
    <row r="24" spans="1:7" s="28" customFormat="1" ht="87" customHeight="1" x14ac:dyDescent="0.25">
      <c r="A24" s="36" t="s">
        <v>24</v>
      </c>
      <c r="B24" s="23"/>
      <c r="C24" s="23" t="s">
        <v>20</v>
      </c>
      <c r="D24" s="79">
        <f t="shared" si="0"/>
        <v>9629400</v>
      </c>
      <c r="E24" s="80">
        <f>ROUND('[1]сш 47 проект фхд 2017'!E24*0.9377,-2)</f>
        <v>9629400</v>
      </c>
      <c r="F24" s="80">
        <f>ROUND('[1]сш 47 проект фхд 2017'!F24*0.9377,-2)</f>
        <v>0</v>
      </c>
      <c r="G24" s="80">
        <f>ROUND('[1]сш 47 проект фхд 2017'!G24*0.9377,-2)</f>
        <v>0</v>
      </c>
    </row>
    <row r="25" spans="1:7" s="28" customFormat="1" ht="36" x14ac:dyDescent="0.25">
      <c r="A25" s="23" t="s">
        <v>25</v>
      </c>
      <c r="B25" s="23">
        <v>123</v>
      </c>
      <c r="C25" s="23"/>
      <c r="D25" s="79">
        <f t="shared" si="0"/>
        <v>0</v>
      </c>
      <c r="E25" s="80">
        <f>ROUND('[1]сш 47 проект фхд 2017'!E25*0.9377,-2)</f>
        <v>0</v>
      </c>
      <c r="F25" s="80">
        <f>ROUND('[1]сш 47 проект фхд 2017'!F25*0.9377,-2)</f>
        <v>0</v>
      </c>
      <c r="G25" s="80">
        <f>ROUND('[1]сш 47 проект фхд 2017'!G25*0.9377,-2)</f>
        <v>0</v>
      </c>
    </row>
    <row r="26" spans="1:7" s="28" customFormat="1" x14ac:dyDescent="0.25">
      <c r="A26" s="37" t="s">
        <v>12</v>
      </c>
      <c r="B26" s="23"/>
      <c r="C26" s="23"/>
      <c r="D26" s="79">
        <f t="shared" si="0"/>
        <v>0</v>
      </c>
      <c r="E26" s="80">
        <f>ROUND('[1]сш 47 проект фхд 2017'!E26*0.9377,-2)</f>
        <v>0</v>
      </c>
      <c r="F26" s="80">
        <f>ROUND('[1]сш 47 проект фхд 2017'!F26*0.9377,-2)</f>
        <v>0</v>
      </c>
      <c r="G26" s="80">
        <f>ROUND('[1]сш 47 проект фхд 2017'!G26*0.9377,-2)</f>
        <v>0</v>
      </c>
    </row>
    <row r="27" spans="1:7" s="28" customFormat="1" ht="30.75" customHeight="1" x14ac:dyDescent="0.25">
      <c r="A27" s="38" t="s">
        <v>26</v>
      </c>
      <c r="B27" s="23"/>
      <c r="C27" s="23"/>
      <c r="D27" s="79">
        <f t="shared" si="0"/>
        <v>0</v>
      </c>
      <c r="E27" s="80">
        <f>ROUND('[1]сш 47 проект фхд 2017'!E27*0.9377,-2)</f>
        <v>0</v>
      </c>
      <c r="F27" s="80">
        <f>ROUND('[1]сш 47 проект фхд 2017'!F27*0.9377,-2)</f>
        <v>0</v>
      </c>
      <c r="G27" s="80">
        <f>ROUND('[1]сш 47 проект фхд 2017'!G27*0.9377,-2)</f>
        <v>0</v>
      </c>
    </row>
    <row r="28" spans="1:7" s="28" customFormat="1" x14ac:dyDescent="0.25">
      <c r="A28" s="38" t="s">
        <v>27</v>
      </c>
      <c r="B28" s="23"/>
      <c r="C28" s="23"/>
      <c r="D28" s="79">
        <f t="shared" si="0"/>
        <v>0</v>
      </c>
      <c r="E28" s="80">
        <f>ROUND('[1]сш 47 проект фхд 2017'!E28*0.9377,-2)</f>
        <v>0</v>
      </c>
      <c r="F28" s="80">
        <f>ROUND('[1]сш 47 проект фхд 2017'!F28*0.9377,-2)</f>
        <v>0</v>
      </c>
      <c r="G28" s="80">
        <f>ROUND('[1]сш 47 проект фхд 2017'!G28*0.9377,-2)</f>
        <v>0</v>
      </c>
    </row>
    <row r="29" spans="1:7" s="28" customFormat="1" x14ac:dyDescent="0.25">
      <c r="A29" s="23" t="s">
        <v>28</v>
      </c>
      <c r="B29" s="23"/>
      <c r="C29" s="23"/>
      <c r="D29" s="79">
        <f t="shared" si="0"/>
        <v>0</v>
      </c>
      <c r="E29" s="80">
        <f>ROUND('[1]сш 47 проект фхд 2017'!E29*0.9377,-2)</f>
        <v>0</v>
      </c>
      <c r="F29" s="80">
        <f>ROUND('[1]сш 47 проект фхд 2017'!F29*0.9377,-2)</f>
        <v>0</v>
      </c>
      <c r="G29" s="80">
        <f>ROUND('[1]сш 47 проект фхд 2017'!G29*0.9377,-2)</f>
        <v>0</v>
      </c>
    </row>
    <row r="30" spans="1:7" s="28" customFormat="1" x14ac:dyDescent="0.25">
      <c r="A30" s="23" t="s">
        <v>29</v>
      </c>
      <c r="B30" s="23"/>
      <c r="C30" s="23"/>
      <c r="D30" s="79">
        <f t="shared" si="0"/>
        <v>0</v>
      </c>
      <c r="E30" s="80">
        <f>ROUND('[1]сш 47 проект фхд 2017'!E30*0.9377,-2)</f>
        <v>0</v>
      </c>
      <c r="F30" s="80">
        <f>ROUND('[1]сш 47 проект фхд 2017'!F30*0.9377,-2)</f>
        <v>0</v>
      </c>
      <c r="G30" s="80">
        <f>ROUND('[1]сш 47 проект фхд 2017'!G30*0.9377,-2)</f>
        <v>0</v>
      </c>
    </row>
    <row r="31" spans="1:7" s="28" customFormat="1" ht="18" x14ac:dyDescent="0.25">
      <c r="A31" s="23" t="s">
        <v>30</v>
      </c>
      <c r="B31" s="23">
        <v>130</v>
      </c>
      <c r="C31" s="23"/>
      <c r="D31" s="79">
        <f t="shared" si="0"/>
        <v>0</v>
      </c>
      <c r="E31" s="80">
        <f>ROUND('[1]сш 47 проект фхд 2017'!E31*0.9377,-2)</f>
        <v>0</v>
      </c>
      <c r="F31" s="80">
        <f>ROUND('[1]сш 47 проект фхд 2017'!F31*0.9377,-2)</f>
        <v>0</v>
      </c>
      <c r="G31" s="80">
        <f>ROUND('[1]сш 47 проект фхд 2017'!G31*0.9377,-2)</f>
        <v>0</v>
      </c>
    </row>
    <row r="32" spans="1:7" s="28" customFormat="1" x14ac:dyDescent="0.25">
      <c r="A32" s="23"/>
      <c r="B32" s="23"/>
      <c r="C32" s="23"/>
      <c r="D32" s="79">
        <f t="shared" si="0"/>
        <v>0</v>
      </c>
      <c r="E32" s="80">
        <f>ROUND('[1]сш 47 проект фхд 2017'!E32*0.9377,-2)</f>
        <v>0</v>
      </c>
      <c r="F32" s="80">
        <f>ROUND('[1]сш 47 проект фхд 2017'!F32*0.9377,-2)</f>
        <v>0</v>
      </c>
      <c r="G32" s="80">
        <f>ROUND('[1]сш 47 проект фхд 2017'!G32*0.9377,-2)</f>
        <v>0</v>
      </c>
    </row>
    <row r="33" spans="1:8" s="28" customFormat="1" ht="18" x14ac:dyDescent="0.25">
      <c r="A33" s="23" t="s">
        <v>31</v>
      </c>
      <c r="B33" s="23">
        <v>150</v>
      </c>
      <c r="C33" s="23"/>
      <c r="D33" s="79">
        <f t="shared" si="0"/>
        <v>2738500</v>
      </c>
      <c r="E33" s="80">
        <f>ROUND('[1]сш 47 проект фхд 2017'!E33*0.9377,-2)</f>
        <v>0</v>
      </c>
      <c r="F33" s="80">
        <f>ROUND('[1]сш 47 проект фхд 2017'!F33*0.9377,-2)</f>
        <v>2738500</v>
      </c>
      <c r="G33" s="80">
        <f>ROUND('[1]сш 47 проект фхд 2017'!G33*0.9377,-2)</f>
        <v>0</v>
      </c>
    </row>
    <row r="34" spans="1:8" s="28" customFormat="1" x14ac:dyDescent="0.25">
      <c r="A34" s="23" t="s">
        <v>15</v>
      </c>
      <c r="B34" s="23"/>
      <c r="C34" s="23"/>
      <c r="D34" s="79">
        <f t="shared" si="0"/>
        <v>0</v>
      </c>
      <c r="E34" s="80">
        <f>ROUND('[1]сш 47 проект фхд 2017'!E34*0.9377,-2)</f>
        <v>0</v>
      </c>
      <c r="F34" s="80">
        <f>ROUND('[1]сш 47 проект фхд 2017'!F34*0.9377,-2)</f>
        <v>0</v>
      </c>
      <c r="G34" s="80">
        <f>ROUND('[1]сш 47 проект фхд 2017'!G34*0.9377,-2)</f>
        <v>0</v>
      </c>
    </row>
    <row r="35" spans="1:8" s="28" customFormat="1" ht="27" x14ac:dyDescent="0.25">
      <c r="A35" s="38" t="s">
        <v>32</v>
      </c>
      <c r="B35" s="23">
        <v>151</v>
      </c>
      <c r="C35" s="23"/>
      <c r="D35" s="79">
        <f t="shared" si="0"/>
        <v>1436300</v>
      </c>
      <c r="E35" s="80">
        <f>ROUND('[1]сш 47 проект фхд 2017'!E35*0.9377,-2)</f>
        <v>0</v>
      </c>
      <c r="F35" s="80">
        <f>ROUND('[1]сш 47 проект фхд 2017'!F35*0.9377,-2)</f>
        <v>1436300</v>
      </c>
      <c r="G35" s="80">
        <f>ROUND('[1]сш 47 проект фхд 2017'!G35*0.9377,-2)</f>
        <v>0</v>
      </c>
    </row>
    <row r="36" spans="1:8" s="28" customFormat="1" x14ac:dyDescent="0.25">
      <c r="A36" s="38" t="s">
        <v>33</v>
      </c>
      <c r="B36" s="23"/>
      <c r="C36" s="23"/>
      <c r="D36" s="79">
        <f t="shared" si="0"/>
        <v>0</v>
      </c>
      <c r="E36" s="80">
        <f>ROUND('[1]сш 47 проект фхд 2017'!E36*0.9377,-2)</f>
        <v>0</v>
      </c>
      <c r="F36" s="80">
        <f>ROUND('[1]сш 47 проект фхд 2017'!F36*0.9377,-2)</f>
        <v>0</v>
      </c>
      <c r="G36" s="80">
        <f>ROUND('[1]сш 47 проект фхд 2017'!G36*0.9377,-2)</f>
        <v>0</v>
      </c>
    </row>
    <row r="37" spans="1:8" s="28" customFormat="1" ht="36" x14ac:dyDescent="0.25">
      <c r="A37" s="38" t="s">
        <v>34</v>
      </c>
      <c r="B37" s="23"/>
      <c r="C37" s="23" t="s">
        <v>35</v>
      </c>
      <c r="D37" s="79">
        <f t="shared" si="0"/>
        <v>18800</v>
      </c>
      <c r="E37" s="80">
        <f>ROUND('[1]сш 47 проект фхд 2017'!E37*0.9377,-2)</f>
        <v>0</v>
      </c>
      <c r="F37" s="80">
        <f>ROUND('[1]сш 47 проект фхд 2017'!F37*0.9377,-2)</f>
        <v>18800</v>
      </c>
      <c r="G37" s="80">
        <f>ROUND('[1]сш 47 проект фхд 2017'!G37*0.9377,-2)</f>
        <v>0</v>
      </c>
    </row>
    <row r="38" spans="1:8" s="28" customFormat="1" ht="27" x14ac:dyDescent="0.25">
      <c r="A38" s="38" t="s">
        <v>36</v>
      </c>
      <c r="B38" s="23"/>
      <c r="C38" s="23" t="s">
        <v>37</v>
      </c>
      <c r="D38" s="79">
        <f t="shared" si="0"/>
        <v>750200</v>
      </c>
      <c r="E38" s="80">
        <f>ROUND('[1]сш 47 проект фхд 2017'!E38*0.9377,-2)</f>
        <v>0</v>
      </c>
      <c r="F38" s="80">
        <f>ROUND('[1]сш 47 проект фхд 2017'!F38*0.9377,-2)</f>
        <v>750200</v>
      </c>
      <c r="G38" s="80">
        <f>ROUND('[1]сш 47 проект фхд 2017'!G38*0.9377,-2)</f>
        <v>0</v>
      </c>
    </row>
    <row r="39" spans="1:8" s="28" customFormat="1" ht="18" x14ac:dyDescent="0.25">
      <c r="A39" s="38" t="s">
        <v>38</v>
      </c>
      <c r="B39" s="23"/>
      <c r="C39" s="23" t="s">
        <v>39</v>
      </c>
      <c r="D39" s="79">
        <f t="shared" si="0"/>
        <v>187500</v>
      </c>
      <c r="E39" s="80">
        <f>ROUND('[1]сш 47 проект фхд 2017'!E39*0.9377,-2)</f>
        <v>0</v>
      </c>
      <c r="F39" s="80">
        <f>ROUND('[1]сш 47 проект фхд 2017'!F39*0.9377,-2)</f>
        <v>187500</v>
      </c>
      <c r="G39" s="80">
        <f>ROUND('[1]сш 47 проект фхд 2017'!G39*0.9377,-2)</f>
        <v>0</v>
      </c>
    </row>
    <row r="40" spans="1:8" s="28" customFormat="1" ht="27" customHeight="1" x14ac:dyDescent="0.25">
      <c r="A40" s="37" t="s">
        <v>40</v>
      </c>
      <c r="B40" s="23"/>
      <c r="C40" s="23"/>
      <c r="D40" s="79">
        <f t="shared" si="0"/>
        <v>479800</v>
      </c>
      <c r="E40" s="80">
        <f>ROUND('[1]сш 47 проект фхд 2017'!E40*0.9377,-2)</f>
        <v>0</v>
      </c>
      <c r="F40" s="80">
        <f>ROUND('[1]сш 47 проект фхд 2017'!F40*0.9377,-2)</f>
        <v>479800</v>
      </c>
      <c r="G40" s="80">
        <f>ROUND('[1]сш 47 проект фхд 2017'!G40*0.9377,-2)</f>
        <v>0</v>
      </c>
    </row>
    <row r="41" spans="1:8" s="28" customFormat="1" x14ac:dyDescent="0.25">
      <c r="A41" s="38"/>
      <c r="B41" s="23"/>
      <c r="C41" s="23"/>
      <c r="D41" s="79">
        <f t="shared" si="0"/>
        <v>0</v>
      </c>
      <c r="E41" s="80">
        <f>ROUND('[1]сш 47 проект фхд 2017'!E41*0.9377,-2)</f>
        <v>0</v>
      </c>
      <c r="F41" s="80">
        <f>ROUND('[1]сш 47 проект фхд 2017'!F41*0.9377,-2)</f>
        <v>0</v>
      </c>
      <c r="G41" s="80">
        <f>ROUND('[1]сш 47 проект фхд 2017'!G41*0.9377,-2)</f>
        <v>0</v>
      </c>
    </row>
    <row r="42" spans="1:8" s="28" customFormat="1" ht="18" x14ac:dyDescent="0.25">
      <c r="A42" s="38" t="s">
        <v>41</v>
      </c>
      <c r="B42" s="23">
        <v>152</v>
      </c>
      <c r="C42" s="23"/>
      <c r="D42" s="79">
        <f t="shared" si="0"/>
        <v>1302200</v>
      </c>
      <c r="E42" s="80">
        <f>ROUND('[1]сш 47 проект фхд 2017'!E42*0.9377,-2)</f>
        <v>0</v>
      </c>
      <c r="F42" s="80">
        <f>ROUND('[1]сш 47 проект фхд 2017'!F42*0.9377,-2)</f>
        <v>1302200</v>
      </c>
      <c r="G42" s="80">
        <f>ROUND('[1]сш 47 проект фхд 2017'!G42*0.9377,-2)</f>
        <v>0</v>
      </c>
    </row>
    <row r="43" spans="1:8" s="28" customFormat="1" x14ac:dyDescent="0.25">
      <c r="A43" s="38" t="s">
        <v>12</v>
      </c>
      <c r="B43" s="23"/>
      <c r="C43" s="23"/>
      <c r="D43" s="79">
        <f t="shared" si="0"/>
        <v>0</v>
      </c>
      <c r="E43" s="80">
        <f>ROUND('[1]сш 47 проект фхд 2017'!E43*0.9377,-2)</f>
        <v>0</v>
      </c>
      <c r="F43" s="80">
        <f>ROUND('[1]сш 47 проект фхд 2017'!F43*0.9377,-2)</f>
        <v>0</v>
      </c>
      <c r="G43" s="80">
        <f>ROUND('[1]сш 47 проект фхд 2017'!G43*0.9377,-2)</f>
        <v>0</v>
      </c>
    </row>
    <row r="44" spans="1:8" s="28" customFormat="1" ht="54" x14ac:dyDescent="0.25">
      <c r="A44" s="38" t="s">
        <v>42</v>
      </c>
      <c r="B44" s="23"/>
      <c r="C44" s="23" t="s">
        <v>43</v>
      </c>
      <c r="D44" s="79">
        <f t="shared" si="0"/>
        <v>1302200</v>
      </c>
      <c r="E44" s="80">
        <f>ROUND('[1]сш 47 проект фхд 2017'!E44*0.9377,-2)</f>
        <v>0</v>
      </c>
      <c r="F44" s="80">
        <f>ROUND('[1]сш 47 проект фхд 2017'!F44*0.9377,-2)</f>
        <v>1302200</v>
      </c>
      <c r="G44" s="80">
        <f>ROUND('[1]сш 47 проект фхд 2017'!G44*0.9377,-2)</f>
        <v>0</v>
      </c>
    </row>
    <row r="45" spans="1:8" s="28" customFormat="1" x14ac:dyDescent="0.25">
      <c r="A45" s="38"/>
      <c r="B45" s="23"/>
      <c r="C45" s="23"/>
      <c r="D45" s="79">
        <f t="shared" si="0"/>
        <v>0</v>
      </c>
      <c r="E45" s="80">
        <f>ROUND('[1]сш 47 проект фхд 2017'!E45*0.9377,-2)</f>
        <v>0</v>
      </c>
      <c r="F45" s="80">
        <f>ROUND('[1]сш 47 проект фхд 2017'!F45*0.9377,-2)</f>
        <v>0</v>
      </c>
      <c r="G45" s="80">
        <f>ROUND('[1]сш 47 проект фхд 2017'!G45*0.9377,-2)</f>
        <v>0</v>
      </c>
    </row>
    <row r="46" spans="1:8" s="28" customFormat="1" ht="12" customHeight="1" x14ac:dyDescent="0.25">
      <c r="A46" s="38" t="s">
        <v>44</v>
      </c>
      <c r="B46" s="23">
        <v>160</v>
      </c>
      <c r="C46" s="23"/>
      <c r="D46" s="79">
        <f t="shared" si="0"/>
        <v>5090300</v>
      </c>
      <c r="E46" s="80">
        <f>ROUND('[1]сш 47 проект фхд 2017'!E46*0.9377,-2)</f>
        <v>0</v>
      </c>
      <c r="F46" s="80">
        <f>ROUND('[1]сш 47 проект фхд 2017'!F46*0.9377,-2)</f>
        <v>0</v>
      </c>
      <c r="G46" s="80">
        <f>ROUND('[1]сш 47 проект фхд 2017'!G46*0.9377,-2)</f>
        <v>5090300</v>
      </c>
    </row>
    <row r="47" spans="1:8" s="28" customFormat="1" ht="21.75" customHeight="1" x14ac:dyDescent="0.25">
      <c r="A47" s="38" t="s">
        <v>45</v>
      </c>
      <c r="B47" s="23">
        <v>161</v>
      </c>
      <c r="C47" s="23"/>
      <c r="D47" s="79">
        <f t="shared" si="0"/>
        <v>4711000</v>
      </c>
      <c r="E47" s="80">
        <f>ROUND('[1]сш 47 проект фхд 2017'!E47*0.9377,-2)</f>
        <v>0</v>
      </c>
      <c r="F47" s="80">
        <f>ROUND('[1]сш 47 проект фхд 2017'!F47*0.9377,-2)</f>
        <v>0</v>
      </c>
      <c r="G47" s="80">
        <f>ROUND('[1]сш 47 проект фхд 2017'!G47*0.9377,-2)</f>
        <v>4711000</v>
      </c>
      <c r="H47" s="81"/>
    </row>
    <row r="48" spans="1:8" s="28" customFormat="1" ht="42.75" customHeight="1" x14ac:dyDescent="0.25">
      <c r="A48" s="23" t="s">
        <v>46</v>
      </c>
      <c r="B48" s="23">
        <v>162</v>
      </c>
      <c r="C48" s="23"/>
      <c r="D48" s="79">
        <f t="shared" si="0"/>
        <v>344100</v>
      </c>
      <c r="E48" s="80">
        <f>ROUND('[1]сш 47 проект фхд 2017'!E48*0.9377,-2)</f>
        <v>0</v>
      </c>
      <c r="F48" s="80">
        <f>ROUND('[1]сш 47 проект фхд 2017'!F48*0.9377,-2)</f>
        <v>0</v>
      </c>
      <c r="G48" s="80">
        <f>ROUND('[1]сш 47 проект фхд 2017'!G48*0.9377,-2)</f>
        <v>344100</v>
      </c>
    </row>
    <row r="49" spans="1:8" s="28" customFormat="1" ht="20.25" customHeight="1" x14ac:dyDescent="0.25">
      <c r="A49" s="23" t="s">
        <v>47</v>
      </c>
      <c r="B49" s="23">
        <v>163</v>
      </c>
      <c r="C49" s="23"/>
      <c r="D49" s="79">
        <f t="shared" si="0"/>
        <v>9800</v>
      </c>
      <c r="E49" s="80">
        <f>ROUND('[1]сш 47 проект фхд 2017'!E49*0.9377,-2)</f>
        <v>0</v>
      </c>
      <c r="F49" s="80">
        <f>ROUND('[1]сш 47 проект фхд 2017'!F49*0.9377,-2)</f>
        <v>0</v>
      </c>
      <c r="G49" s="80">
        <f>ROUND('[1]сш 47 проект фхд 2017'!G49*0.9377,-2)</f>
        <v>9800</v>
      </c>
    </row>
    <row r="50" spans="1:8" s="28" customFormat="1" ht="46.5" customHeight="1" x14ac:dyDescent="0.25">
      <c r="A50" s="23" t="s">
        <v>48</v>
      </c>
      <c r="B50" s="23">
        <v>164</v>
      </c>
      <c r="C50" s="23"/>
      <c r="D50" s="79">
        <f t="shared" si="0"/>
        <v>25300</v>
      </c>
      <c r="E50" s="80">
        <f>ROUND('[1]сш 47 проект фхд 2017'!E50*0.9377,-2)</f>
        <v>0</v>
      </c>
      <c r="F50" s="80">
        <f>ROUND('[1]сш 47 проект фхд 2017'!F50*0.9377,-2)</f>
        <v>0</v>
      </c>
      <c r="G50" s="80">
        <f>ROUND('[1]сш 47 проект фхд 2017'!G50*0.9377,-2)</f>
        <v>25300</v>
      </c>
    </row>
    <row r="51" spans="1:8" s="28" customFormat="1" ht="14.25" customHeight="1" x14ac:dyDescent="0.25">
      <c r="A51" s="39"/>
      <c r="B51" s="23"/>
      <c r="C51" s="23"/>
      <c r="D51" s="79">
        <f t="shared" si="0"/>
        <v>0</v>
      </c>
      <c r="E51" s="80">
        <f>ROUND('[1]сш 47 проект фхд 2017'!E51*0.9377,-2)</f>
        <v>0</v>
      </c>
      <c r="F51" s="80">
        <f>ROUND('[1]сш 47 проект фхд 2017'!F51*0.9377,-2)</f>
        <v>0</v>
      </c>
      <c r="G51" s="80">
        <f>ROUND('[1]сш 47 проект фхд 2017'!G51*0.9377,-2)</f>
        <v>0</v>
      </c>
    </row>
    <row r="52" spans="1:8" s="28" customFormat="1" x14ac:dyDescent="0.25">
      <c r="A52" s="40" t="s">
        <v>49</v>
      </c>
      <c r="B52" s="23">
        <v>200</v>
      </c>
      <c r="C52" s="33"/>
      <c r="D52" s="79">
        <f>E52+F52+G52</f>
        <v>39748100</v>
      </c>
      <c r="E52" s="80">
        <f>ROUND('[1]сш 47 проект фхд 2017'!E52*0.9377,-2)</f>
        <v>31841900</v>
      </c>
      <c r="F52" s="80">
        <f>ROUND('[1]сш 47 проект фхд 2017'!F52*0.9377,-2)</f>
        <v>2738500</v>
      </c>
      <c r="G52" s="80">
        <f>ROUND('[1]сш 47 проект фхд 2017'!G52*0.9377,-2)</f>
        <v>5167700</v>
      </c>
      <c r="H52" s="27">
        <f>E52+F52+G52</f>
        <v>39748100</v>
      </c>
    </row>
    <row r="53" spans="1:8" s="28" customFormat="1" x14ac:dyDescent="0.25">
      <c r="A53" s="23" t="s">
        <v>12</v>
      </c>
      <c r="B53" s="23"/>
      <c r="C53" s="33"/>
      <c r="D53" s="79">
        <f t="shared" si="0"/>
        <v>0</v>
      </c>
      <c r="E53" s="80">
        <f>ROUND('[1]сш 47 проект фхд 2017'!E53*0.9377,-2)</f>
        <v>0</v>
      </c>
      <c r="F53" s="80">
        <f>ROUND('[1]сш 47 проект фхд 2017'!F53*0.9377,-2)</f>
        <v>0</v>
      </c>
      <c r="G53" s="80">
        <f>ROUND('[1]сш 47 проект фхд 2017'!G53*0.9377,-2)</f>
        <v>0</v>
      </c>
    </row>
    <row r="54" spans="1:8" s="28" customFormat="1" ht="81" x14ac:dyDescent="0.25">
      <c r="A54" s="41" t="s">
        <v>50</v>
      </c>
      <c r="B54" s="38"/>
      <c r="C54" s="38"/>
      <c r="D54" s="79">
        <f t="shared" si="0"/>
        <v>4077400</v>
      </c>
      <c r="E54" s="80">
        <f>ROUND('[1]сш 47 проект фхд 2017'!E54*0.9377,-2)</f>
        <v>4077400</v>
      </c>
      <c r="F54" s="80">
        <f>ROUND('[1]сш 47 проект фхд 2017'!F54*0.9377,-2)</f>
        <v>0</v>
      </c>
      <c r="G54" s="80">
        <f>ROUND('[1]сш 47 проект фхд 2017'!G54*0.9377,-2)</f>
        <v>0</v>
      </c>
    </row>
    <row r="55" spans="1:8" s="28" customFormat="1" x14ac:dyDescent="0.25">
      <c r="A55" s="23" t="s">
        <v>51</v>
      </c>
      <c r="B55" s="23"/>
      <c r="C55" s="23"/>
      <c r="D55" s="79">
        <f t="shared" si="0"/>
        <v>4077400</v>
      </c>
      <c r="E55" s="80">
        <f>ROUND('[1]сш 47 проект фхд 2017'!E55*0.9377,-2)</f>
        <v>4077400</v>
      </c>
      <c r="F55" s="80">
        <f>ROUND('[1]сш 47 проект фхд 2017'!F55*0.9377,-2)</f>
        <v>0</v>
      </c>
      <c r="G55" s="80">
        <f>ROUND('[1]сш 47 проект фхд 2017'!G55*0.9377,-2)</f>
        <v>0</v>
      </c>
    </row>
    <row r="56" spans="1:8" s="28" customFormat="1" x14ac:dyDescent="0.25">
      <c r="A56" s="23" t="s">
        <v>12</v>
      </c>
      <c r="B56" s="23"/>
      <c r="C56" s="23"/>
      <c r="D56" s="79">
        <f t="shared" si="0"/>
        <v>0</v>
      </c>
      <c r="E56" s="80">
        <f>ROUND('[1]сш 47 проект фхд 2017'!E56*0.9377,-2)</f>
        <v>0</v>
      </c>
      <c r="F56" s="80">
        <f>ROUND('[1]сш 47 проект фхд 2017'!F56*0.9377,-2)</f>
        <v>0</v>
      </c>
      <c r="G56" s="80">
        <f>ROUND('[1]сш 47 проект фхд 2017'!G56*0.9377,-2)</f>
        <v>0</v>
      </c>
    </row>
    <row r="57" spans="1:8" s="28" customFormat="1" ht="27" customHeight="1" x14ac:dyDescent="0.25">
      <c r="A57" s="38" t="s">
        <v>52</v>
      </c>
      <c r="B57" s="38">
        <v>210</v>
      </c>
      <c r="C57" s="38" t="s">
        <v>53</v>
      </c>
      <c r="D57" s="79">
        <f t="shared" si="0"/>
        <v>100000</v>
      </c>
      <c r="E57" s="80">
        <f>ROUND('[1]сш 47 проект фхд 2017'!E57*0.9377,-2)</f>
        <v>100000</v>
      </c>
      <c r="F57" s="80">
        <f>ROUND('[1]сш 47 проект фхд 2017'!F57*0.9377,-2)</f>
        <v>0</v>
      </c>
      <c r="G57" s="80">
        <f>ROUND('[1]сш 47 проект фхд 2017'!G57*0.9377,-2)</f>
        <v>0</v>
      </c>
    </row>
    <row r="58" spans="1:8" s="28" customFormat="1" x14ac:dyDescent="0.25">
      <c r="A58" s="44" t="s">
        <v>15</v>
      </c>
      <c r="B58" s="44"/>
      <c r="C58" s="45"/>
      <c r="D58" s="79">
        <f t="shared" si="0"/>
        <v>0</v>
      </c>
      <c r="E58" s="80">
        <f>ROUND('[1]сш 47 проект фхд 2017'!E58*0.9377,-2)</f>
        <v>0</v>
      </c>
      <c r="F58" s="80">
        <f>ROUND('[1]сш 47 проект фхд 2017'!F58*0.9377,-2)</f>
        <v>0</v>
      </c>
      <c r="G58" s="80">
        <f>ROUND('[1]сш 47 проект фхд 2017'!G58*0.9377,-2)</f>
        <v>0</v>
      </c>
    </row>
    <row r="59" spans="1:8" s="28" customFormat="1" x14ac:dyDescent="0.25">
      <c r="A59" s="44" t="s">
        <v>54</v>
      </c>
      <c r="B59" s="44"/>
      <c r="C59" s="45"/>
      <c r="D59" s="79">
        <f t="shared" si="0"/>
        <v>76800</v>
      </c>
      <c r="E59" s="80">
        <f>ROUND('[1]сш 47 проект фхд 2017'!E59*0.9377,-2)</f>
        <v>76800</v>
      </c>
      <c r="F59" s="80">
        <f>ROUND('[1]сш 47 проект фхд 2017'!F59*0.9377,-2)</f>
        <v>0</v>
      </c>
      <c r="G59" s="80">
        <f>ROUND('[1]сш 47 проект фхд 2017'!G59*0.9377,-2)</f>
        <v>0</v>
      </c>
    </row>
    <row r="60" spans="1:8" s="28" customFormat="1" x14ac:dyDescent="0.25">
      <c r="A60" s="44" t="s">
        <v>55</v>
      </c>
      <c r="B60" s="44"/>
      <c r="C60" s="45"/>
      <c r="D60" s="79">
        <f t="shared" si="0"/>
        <v>0</v>
      </c>
      <c r="E60" s="80">
        <f>ROUND('[1]сш 47 проект фхд 2017'!E60*0.9377,-2)</f>
        <v>0</v>
      </c>
      <c r="F60" s="80">
        <f>ROUND('[1]сш 47 проект фхд 2017'!F60*0.9377,-2)</f>
        <v>0</v>
      </c>
      <c r="G60" s="80">
        <f>ROUND('[1]сш 47 проект фхд 2017'!G60*0.9377,-2)</f>
        <v>0</v>
      </c>
    </row>
    <row r="61" spans="1:8" s="28" customFormat="1" x14ac:dyDescent="0.25">
      <c r="A61" s="44" t="s">
        <v>56</v>
      </c>
      <c r="B61" s="44"/>
      <c r="C61" s="45"/>
      <c r="D61" s="79">
        <f t="shared" si="0"/>
        <v>23200</v>
      </c>
      <c r="E61" s="80">
        <f>ROUND('[1]сш 47 проект фхд 2017'!E61*0.9377,-2)</f>
        <v>23200</v>
      </c>
      <c r="F61" s="80">
        <f>ROUND('[1]сш 47 проект фхд 2017'!F61*0.9377,-2)</f>
        <v>0</v>
      </c>
      <c r="G61" s="80">
        <f>ROUND('[1]сш 47 проект фхд 2017'!G61*0.9377,-2)</f>
        <v>0</v>
      </c>
    </row>
    <row r="62" spans="1:8" s="28" customFormat="1" ht="21.75" customHeight="1" x14ac:dyDescent="0.25">
      <c r="A62" s="23" t="s">
        <v>57</v>
      </c>
      <c r="B62" s="38">
        <v>250</v>
      </c>
      <c r="C62" s="38" t="s">
        <v>58</v>
      </c>
      <c r="D62" s="79">
        <f t="shared" si="0"/>
        <v>914400</v>
      </c>
      <c r="E62" s="80">
        <f>ROUND('[1]сш 47 проект фхд 2017'!E62*0.9377,-2)</f>
        <v>914400</v>
      </c>
      <c r="F62" s="80">
        <f>ROUND('[1]сш 47 проект фхд 2017'!F62*0.9377,-2)</f>
        <v>0</v>
      </c>
      <c r="G62" s="80">
        <f>ROUND('[1]сш 47 проект фхд 2017'!G62*0.9377,-2)</f>
        <v>0</v>
      </c>
    </row>
    <row r="63" spans="1:8" s="28" customFormat="1" ht="21.75" customHeight="1" x14ac:dyDescent="0.25">
      <c r="A63" s="44" t="s">
        <v>59</v>
      </c>
      <c r="B63" s="38"/>
      <c r="C63" s="38"/>
      <c r="D63" s="79">
        <f t="shared" si="0"/>
        <v>904500</v>
      </c>
      <c r="E63" s="80">
        <f>ROUND('[1]сш 47 проект фхд 2017'!E63*0.9377,-2)</f>
        <v>904500</v>
      </c>
      <c r="F63" s="80">
        <f>ROUND('[1]сш 47 проект фхд 2017'!F63*0.9377,-2)</f>
        <v>0</v>
      </c>
      <c r="G63" s="80">
        <f>ROUND('[1]сш 47 проект фхд 2017'!G63*0.9377,-2)</f>
        <v>0</v>
      </c>
    </row>
    <row r="64" spans="1:8" s="28" customFormat="1" ht="21.75" customHeight="1" x14ac:dyDescent="0.25">
      <c r="A64" s="44" t="s">
        <v>60</v>
      </c>
      <c r="B64" s="38"/>
      <c r="C64" s="38"/>
      <c r="D64" s="79">
        <f t="shared" si="0"/>
        <v>9800</v>
      </c>
      <c r="E64" s="80">
        <f>ROUND('[1]сш 47 проект фхд 2017'!E64*0.9377,-2)</f>
        <v>9800</v>
      </c>
      <c r="F64" s="80">
        <f>ROUND('[1]сш 47 проект фхд 2017'!F64*0.9377,-2)</f>
        <v>0</v>
      </c>
      <c r="G64" s="80">
        <f>ROUND('[1]сш 47 проект фхд 2017'!G64*0.9377,-2)</f>
        <v>0</v>
      </c>
    </row>
    <row r="65" spans="1:7" s="28" customFormat="1" ht="21.75" customHeight="1" x14ac:dyDescent="0.25">
      <c r="A65" s="44" t="s">
        <v>61</v>
      </c>
      <c r="B65" s="38"/>
      <c r="C65" s="38"/>
      <c r="D65" s="79">
        <f t="shared" si="0"/>
        <v>0</v>
      </c>
      <c r="E65" s="80">
        <f>ROUND('[1]сш 47 проект фхд 2017'!E65*0.9377,-2)</f>
        <v>0</v>
      </c>
      <c r="F65" s="80">
        <f>ROUND('[1]сш 47 проект фхд 2017'!F65*0.9377,-2)</f>
        <v>0</v>
      </c>
      <c r="G65" s="80">
        <f>ROUND('[1]сш 47 проект фхд 2017'!G65*0.9377,-2)</f>
        <v>0</v>
      </c>
    </row>
    <row r="66" spans="1:7" s="28" customFormat="1" ht="21.75" customHeight="1" x14ac:dyDescent="0.25">
      <c r="A66" s="23" t="s">
        <v>62</v>
      </c>
      <c r="B66" s="38">
        <v>260</v>
      </c>
      <c r="C66" s="38" t="s">
        <v>58</v>
      </c>
      <c r="D66" s="79">
        <f t="shared" si="0"/>
        <v>3063100</v>
      </c>
      <c r="E66" s="80">
        <f>ROUND('[1]сш 47 проект фхд 2017'!E66*0.9377,-2)</f>
        <v>3063100</v>
      </c>
      <c r="F66" s="80">
        <f>ROUND('[1]сш 47 проект фхд 2017'!F66*0.9377,-2)</f>
        <v>0</v>
      </c>
      <c r="G66" s="80">
        <f>ROUND('[1]сш 47 проект фхд 2017'!G66*0.9377,-2)</f>
        <v>0</v>
      </c>
    </row>
    <row r="67" spans="1:7" s="28" customFormat="1" ht="21.75" customHeight="1" x14ac:dyDescent="0.25">
      <c r="A67" s="23" t="s">
        <v>15</v>
      </c>
      <c r="B67" s="38"/>
      <c r="C67" s="38"/>
      <c r="D67" s="79">
        <f t="shared" si="0"/>
        <v>0</v>
      </c>
      <c r="E67" s="80">
        <f>ROUND('[1]сш 47 проект фхд 2017'!E67*0.9377,-2)</f>
        <v>0</v>
      </c>
      <c r="F67" s="80">
        <f>ROUND('[1]сш 47 проект фхд 2017'!F67*0.9377,-2)</f>
        <v>0</v>
      </c>
      <c r="G67" s="80">
        <f>ROUND('[1]сш 47 проект фхд 2017'!G67*0.9377,-2)</f>
        <v>0</v>
      </c>
    </row>
    <row r="68" spans="1:7" s="28" customFormat="1" ht="21.75" customHeight="1" x14ac:dyDescent="0.25">
      <c r="A68" s="23" t="s">
        <v>63</v>
      </c>
      <c r="B68" s="38">
        <v>261</v>
      </c>
      <c r="C68" s="38" t="s">
        <v>64</v>
      </c>
      <c r="D68" s="79">
        <f t="shared" si="0"/>
        <v>2633100</v>
      </c>
      <c r="E68" s="80">
        <f>ROUND('[1]сш 47 проект фхд 2017'!E68*0.9377,-2)</f>
        <v>2633100</v>
      </c>
      <c r="F68" s="80">
        <f>ROUND('[1]сш 47 проект фхд 2017'!F68*0.9377,-2)</f>
        <v>0</v>
      </c>
      <c r="G68" s="80">
        <f>ROUND('[1]сш 47 проект фхд 2017'!G68*0.9377,-2)</f>
        <v>0</v>
      </c>
    </row>
    <row r="69" spans="1:7" s="28" customFormat="1" ht="21.75" customHeight="1" x14ac:dyDescent="0.25">
      <c r="A69" s="44" t="s">
        <v>12</v>
      </c>
      <c r="B69" s="38"/>
      <c r="C69" s="38"/>
      <c r="D69" s="79">
        <f t="shared" si="0"/>
        <v>0</v>
      </c>
      <c r="E69" s="80">
        <f>ROUND('[1]сш 47 проект фхд 2017'!E69*0.9377,-2)</f>
        <v>0</v>
      </c>
      <c r="F69" s="80">
        <f>ROUND('[1]сш 47 проект фхд 2017'!F69*0.9377,-2)</f>
        <v>0</v>
      </c>
      <c r="G69" s="80">
        <f>ROUND('[1]сш 47 проект фхд 2017'!G69*0.9377,-2)</f>
        <v>0</v>
      </c>
    </row>
    <row r="70" spans="1:7" s="28" customFormat="1" ht="21.75" customHeight="1" x14ac:dyDescent="0.25">
      <c r="A70" s="44" t="s">
        <v>65</v>
      </c>
      <c r="B70" s="38"/>
      <c r="C70" s="38"/>
      <c r="D70" s="79">
        <f t="shared" si="0"/>
        <v>1610000</v>
      </c>
      <c r="E70" s="80">
        <f>ROUND('[1]сш 47 проект фхд 2017'!E70*0.9377,-2)</f>
        <v>1610000</v>
      </c>
      <c r="F70" s="80">
        <f>ROUND('[1]сш 47 проект фхд 2017'!F70*0.9377,-2)</f>
        <v>0</v>
      </c>
      <c r="G70" s="80">
        <f>ROUND('[1]сш 47 проект фхд 2017'!G70*0.9377,-2)</f>
        <v>0</v>
      </c>
    </row>
    <row r="71" spans="1:7" s="28" customFormat="1" ht="21.75" customHeight="1" x14ac:dyDescent="0.25">
      <c r="A71" s="44" t="s">
        <v>66</v>
      </c>
      <c r="B71" s="38"/>
      <c r="C71" s="38"/>
      <c r="D71" s="79">
        <f t="shared" si="0"/>
        <v>911400</v>
      </c>
      <c r="E71" s="80">
        <f>ROUND('[1]сш 47 проект фхд 2017'!E71*0.9377,-2)</f>
        <v>911400</v>
      </c>
      <c r="F71" s="80">
        <f>ROUND('[1]сш 47 проект фхд 2017'!F71*0.9377,-2)</f>
        <v>0</v>
      </c>
      <c r="G71" s="80">
        <f>ROUND('[1]сш 47 проект фхд 2017'!G71*0.9377,-2)</f>
        <v>0</v>
      </c>
    </row>
    <row r="72" spans="1:7" s="28" customFormat="1" ht="21.75" customHeight="1" x14ac:dyDescent="0.25">
      <c r="A72" s="44" t="s">
        <v>67</v>
      </c>
      <c r="B72" s="38"/>
      <c r="C72" s="38"/>
      <c r="D72" s="79">
        <f t="shared" si="0"/>
        <v>111600</v>
      </c>
      <c r="E72" s="80">
        <f>ROUND('[1]сш 47 проект фхд 2017'!E72*0.9377,-2)</f>
        <v>111600</v>
      </c>
      <c r="F72" s="80">
        <f>ROUND('[1]сш 47 проект фхд 2017'!F72*0.9377,-2)</f>
        <v>0</v>
      </c>
      <c r="G72" s="80">
        <f>ROUND('[1]сш 47 проект фхд 2017'!G72*0.9377,-2)</f>
        <v>0</v>
      </c>
    </row>
    <row r="73" spans="1:7" s="28" customFormat="1" ht="21.75" customHeight="1" x14ac:dyDescent="0.25">
      <c r="A73" s="23" t="s">
        <v>68</v>
      </c>
      <c r="B73" s="38">
        <v>262</v>
      </c>
      <c r="C73" s="38" t="s">
        <v>58</v>
      </c>
      <c r="D73" s="79">
        <f t="shared" si="0"/>
        <v>313900</v>
      </c>
      <c r="E73" s="80">
        <f>ROUND('[1]сш 47 проект фхд 2017'!E73*0.9377,-2)</f>
        <v>313900</v>
      </c>
      <c r="F73" s="80">
        <f>ROUND('[1]сш 47 проект фхд 2017'!F73*0.9377,-2)</f>
        <v>0</v>
      </c>
      <c r="G73" s="80">
        <f>ROUND('[1]сш 47 проект фхд 2017'!G73*0.9377,-2)</f>
        <v>0</v>
      </c>
    </row>
    <row r="74" spans="1:7" s="28" customFormat="1" ht="21.75" customHeight="1" x14ac:dyDescent="0.25">
      <c r="A74" s="44" t="s">
        <v>15</v>
      </c>
      <c r="B74" s="38"/>
      <c r="C74" s="38"/>
      <c r="D74" s="79">
        <f t="shared" ref="D74:D137" si="1">E74+F74+G74</f>
        <v>0</v>
      </c>
      <c r="E74" s="80">
        <f>ROUND('[1]сш 47 проект фхд 2017'!E74*0.9377,-2)</f>
        <v>0</v>
      </c>
      <c r="F74" s="80">
        <f>ROUND('[1]сш 47 проект фхд 2017'!F74*0.9377,-2)</f>
        <v>0</v>
      </c>
      <c r="G74" s="80">
        <f>ROUND('[1]сш 47 проект фхд 2017'!G74*0.9377,-2)</f>
        <v>0</v>
      </c>
    </row>
    <row r="75" spans="1:7" s="28" customFormat="1" ht="21.75" customHeight="1" x14ac:dyDescent="0.25">
      <c r="A75" s="44" t="s">
        <v>69</v>
      </c>
      <c r="B75" s="38"/>
      <c r="C75" s="38"/>
      <c r="D75" s="79">
        <f t="shared" si="1"/>
        <v>76400</v>
      </c>
      <c r="E75" s="80">
        <f>ROUND('[1]сш 47 проект фхд 2017'!E75*0.9377,-2)</f>
        <v>76400</v>
      </c>
      <c r="F75" s="80">
        <f>ROUND('[1]сш 47 проект фхд 2017'!F75*0.9377,-2)</f>
        <v>0</v>
      </c>
      <c r="G75" s="80">
        <f>ROUND('[1]сш 47 проект фхд 2017'!G75*0.9377,-2)</f>
        <v>0</v>
      </c>
    </row>
    <row r="76" spans="1:7" s="28" customFormat="1" ht="21.75" customHeight="1" x14ac:dyDescent="0.25">
      <c r="A76" s="44" t="s">
        <v>70</v>
      </c>
      <c r="B76" s="38"/>
      <c r="C76" s="38"/>
      <c r="D76" s="79">
        <f t="shared" si="1"/>
        <v>78000</v>
      </c>
      <c r="E76" s="80">
        <f>ROUND('[1]сш 47 проект фхд 2017'!E76*0.9377,-2)</f>
        <v>78000</v>
      </c>
      <c r="F76" s="80">
        <f>ROUND('[1]сш 47 проект фхд 2017'!F76*0.9377,-2)</f>
        <v>0</v>
      </c>
      <c r="G76" s="80">
        <f>ROUND('[1]сш 47 проект фхд 2017'!G76*0.9377,-2)</f>
        <v>0</v>
      </c>
    </row>
    <row r="77" spans="1:7" s="28" customFormat="1" ht="21.75" customHeight="1" x14ac:dyDescent="0.25">
      <c r="A77" s="44" t="s">
        <v>71</v>
      </c>
      <c r="B77" s="38"/>
      <c r="C77" s="38"/>
      <c r="D77" s="79">
        <f t="shared" si="1"/>
        <v>0</v>
      </c>
      <c r="E77" s="80">
        <f>ROUND('[1]сш 47 проект фхд 2017'!E77*0.9377,-2)</f>
        <v>0</v>
      </c>
      <c r="F77" s="80">
        <f>ROUND('[1]сш 47 проект фхд 2017'!F77*0.9377,-2)</f>
        <v>0</v>
      </c>
      <c r="G77" s="80">
        <f>ROUND('[1]сш 47 проект фхд 2017'!G77*0.9377,-2)</f>
        <v>0</v>
      </c>
    </row>
    <row r="78" spans="1:7" s="28" customFormat="1" ht="21.75" customHeight="1" x14ac:dyDescent="0.25">
      <c r="A78" s="44" t="s">
        <v>72</v>
      </c>
      <c r="B78" s="38"/>
      <c r="C78" s="38"/>
      <c r="D78" s="79">
        <f t="shared" si="1"/>
        <v>3500</v>
      </c>
      <c r="E78" s="80">
        <f>ROUND('[1]сш 47 проект фхд 2017'!E78*0.9377,-2)</f>
        <v>3500</v>
      </c>
      <c r="F78" s="80">
        <f>ROUND('[1]сш 47 проект фхд 2017'!F78*0.9377,-2)</f>
        <v>0</v>
      </c>
      <c r="G78" s="80">
        <f>ROUND('[1]сш 47 проект фхд 2017'!G78*0.9377,-2)</f>
        <v>0</v>
      </c>
    </row>
    <row r="79" spans="1:7" s="28" customFormat="1" ht="21.75" customHeight="1" x14ac:dyDescent="0.25">
      <c r="A79" s="44" t="s">
        <v>73</v>
      </c>
      <c r="B79" s="38"/>
      <c r="C79" s="38"/>
      <c r="D79" s="79">
        <f t="shared" si="1"/>
        <v>0</v>
      </c>
      <c r="E79" s="80">
        <f>ROUND('[1]сш 47 проект фхд 2017'!E79*0.9377,-2)</f>
        <v>0</v>
      </c>
      <c r="F79" s="80">
        <f>ROUND('[1]сш 47 проект фхд 2017'!F79*0.9377,-2)</f>
        <v>0</v>
      </c>
      <c r="G79" s="80">
        <f>ROUND('[1]сш 47 проект фхд 2017'!G79*0.9377,-2)</f>
        <v>0</v>
      </c>
    </row>
    <row r="80" spans="1:7" s="28" customFormat="1" ht="21.75" customHeight="1" x14ac:dyDescent="0.25">
      <c r="A80" s="44" t="s">
        <v>74</v>
      </c>
      <c r="B80" s="38"/>
      <c r="C80" s="38"/>
      <c r="D80" s="79">
        <f t="shared" si="1"/>
        <v>18800</v>
      </c>
      <c r="E80" s="80">
        <f>ROUND('[1]сш 47 проект фхд 2017'!E80*0.9377,-2)</f>
        <v>18800</v>
      </c>
      <c r="F80" s="80">
        <f>ROUND('[1]сш 47 проект фхд 2017'!F80*0.9377,-2)</f>
        <v>0</v>
      </c>
      <c r="G80" s="80">
        <f>ROUND('[1]сш 47 проект фхд 2017'!G80*0.9377,-2)</f>
        <v>0</v>
      </c>
    </row>
    <row r="81" spans="1:7" s="28" customFormat="1" ht="21.75" customHeight="1" x14ac:dyDescent="0.25">
      <c r="A81" s="44" t="s">
        <v>75</v>
      </c>
      <c r="B81" s="38"/>
      <c r="C81" s="38"/>
      <c r="D81" s="79">
        <f t="shared" si="1"/>
        <v>5300</v>
      </c>
      <c r="E81" s="80">
        <f>ROUND('[1]сш 47 проект фхд 2017'!E81*0.9377,-2)</f>
        <v>5300</v>
      </c>
      <c r="F81" s="80">
        <f>ROUND('[1]сш 47 проект фхд 2017'!F81*0.9377,-2)</f>
        <v>0</v>
      </c>
      <c r="G81" s="80">
        <f>ROUND('[1]сш 47 проект фхд 2017'!G81*0.9377,-2)</f>
        <v>0</v>
      </c>
    </row>
    <row r="82" spans="1:7" s="28" customFormat="1" ht="21.75" customHeight="1" x14ac:dyDescent="0.25">
      <c r="A82" s="44" t="s">
        <v>76</v>
      </c>
      <c r="B82" s="38"/>
      <c r="C82" s="38"/>
      <c r="D82" s="79">
        <f t="shared" si="1"/>
        <v>83500</v>
      </c>
      <c r="E82" s="80">
        <f>ROUND('[1]сш 47 проект фхд 2017'!E82*0.9377,-2)</f>
        <v>83500</v>
      </c>
      <c r="F82" s="80">
        <f>ROUND('[1]сш 47 проект фхд 2017'!F82*0.9377,-2)</f>
        <v>0</v>
      </c>
      <c r="G82" s="80">
        <f>ROUND('[1]сш 47 проект фхд 2017'!G82*0.9377,-2)</f>
        <v>0</v>
      </c>
    </row>
    <row r="83" spans="1:7" s="28" customFormat="1" ht="21.75" customHeight="1" x14ac:dyDescent="0.25">
      <c r="A83" s="44" t="s">
        <v>77</v>
      </c>
      <c r="B83" s="38"/>
      <c r="C83" s="38"/>
      <c r="D83" s="79">
        <f t="shared" si="1"/>
        <v>7900</v>
      </c>
      <c r="E83" s="80">
        <f>ROUND('[1]сш 47 проект фхд 2017'!E83*0.9377,-2)</f>
        <v>7900</v>
      </c>
      <c r="F83" s="80">
        <f>ROUND('[1]сш 47 проект фхд 2017'!F83*0.9377,-2)</f>
        <v>0</v>
      </c>
      <c r="G83" s="80">
        <f>ROUND('[1]сш 47 проект фхд 2017'!G83*0.9377,-2)</f>
        <v>0</v>
      </c>
    </row>
    <row r="84" spans="1:7" s="28" customFormat="1" ht="21.75" customHeight="1" x14ac:dyDescent="0.25">
      <c r="A84" s="44" t="s">
        <v>78</v>
      </c>
      <c r="B84" s="38"/>
      <c r="C84" s="38"/>
      <c r="D84" s="79">
        <f t="shared" si="1"/>
        <v>9500</v>
      </c>
      <c r="E84" s="80">
        <f>ROUND('[1]сш 47 проект фхд 2017'!E84*0.9377,-2)</f>
        <v>9500</v>
      </c>
      <c r="F84" s="80">
        <f>ROUND('[1]сш 47 проект фхд 2017'!F84*0.9377,-2)</f>
        <v>0</v>
      </c>
      <c r="G84" s="80">
        <f>ROUND('[1]сш 47 проект фхд 2017'!G84*0.9377,-2)</f>
        <v>0</v>
      </c>
    </row>
    <row r="85" spans="1:7" s="28" customFormat="1" ht="21.75" customHeight="1" x14ac:dyDescent="0.25">
      <c r="A85" s="44" t="s">
        <v>79</v>
      </c>
      <c r="B85" s="38"/>
      <c r="C85" s="38"/>
      <c r="D85" s="79">
        <f t="shared" si="1"/>
        <v>9500</v>
      </c>
      <c r="E85" s="80">
        <f>ROUND('[1]сш 47 проект фхд 2017'!E85*0.9377,-2)</f>
        <v>9500</v>
      </c>
      <c r="F85" s="80">
        <f>ROUND('[1]сш 47 проект фхд 2017'!F85*0.9377,-2)</f>
        <v>0</v>
      </c>
      <c r="G85" s="80">
        <f>ROUND('[1]сш 47 проект фхд 2017'!G85*0.9377,-2)</f>
        <v>0</v>
      </c>
    </row>
    <row r="86" spans="1:7" s="28" customFormat="1" ht="31.5" customHeight="1" x14ac:dyDescent="0.25">
      <c r="A86" s="44" t="s">
        <v>80</v>
      </c>
      <c r="B86" s="38"/>
      <c r="C86" s="38"/>
      <c r="D86" s="79">
        <f t="shared" si="1"/>
        <v>16900</v>
      </c>
      <c r="E86" s="80">
        <f>ROUND('[1]сш 47 проект фхд 2017'!E86*0.9377,-2)</f>
        <v>16900</v>
      </c>
      <c r="F86" s="80">
        <f>ROUND('[1]сш 47 проект фхд 2017'!F86*0.9377,-2)</f>
        <v>0</v>
      </c>
      <c r="G86" s="80">
        <f>ROUND('[1]сш 47 проект фхд 2017'!G86*0.9377,-2)</f>
        <v>0</v>
      </c>
    </row>
    <row r="87" spans="1:7" s="28" customFormat="1" ht="21.75" customHeight="1" x14ac:dyDescent="0.25">
      <c r="A87" s="44" t="s">
        <v>81</v>
      </c>
      <c r="B87" s="38"/>
      <c r="C87" s="38"/>
      <c r="D87" s="79">
        <f t="shared" si="1"/>
        <v>4800</v>
      </c>
      <c r="E87" s="80">
        <f>ROUND('[1]сш 47 проект фхд 2017'!E87*0.9377,-2)</f>
        <v>4800</v>
      </c>
      <c r="F87" s="80">
        <f>ROUND('[1]сш 47 проект фхд 2017'!F87*0.9377,-2)</f>
        <v>0</v>
      </c>
      <c r="G87" s="80">
        <f>ROUND('[1]сш 47 проект фхд 2017'!G87*0.9377,-2)</f>
        <v>0</v>
      </c>
    </row>
    <row r="88" spans="1:7" s="28" customFormat="1" ht="21.75" customHeight="1" x14ac:dyDescent="0.25">
      <c r="A88" s="44"/>
      <c r="B88" s="38"/>
      <c r="C88" s="38"/>
      <c r="D88" s="79">
        <f t="shared" si="1"/>
        <v>0</v>
      </c>
      <c r="E88" s="80">
        <f>ROUND('[1]сш 47 проект фхд 2017'!E88*0.9377,-2)</f>
        <v>0</v>
      </c>
      <c r="F88" s="80">
        <f>ROUND('[1]сш 47 проект фхд 2017'!F88*0.9377,-2)</f>
        <v>0</v>
      </c>
      <c r="G88" s="80">
        <f>ROUND('[1]сш 47 проект фхд 2017'!G88*0.9377,-2)</f>
        <v>0</v>
      </c>
    </row>
    <row r="89" spans="1:7" s="28" customFormat="1" ht="21.75" customHeight="1" x14ac:dyDescent="0.25">
      <c r="A89" s="23" t="s">
        <v>82</v>
      </c>
      <c r="B89" s="38">
        <v>263</v>
      </c>
      <c r="C89" s="38" t="s">
        <v>58</v>
      </c>
      <c r="D89" s="79">
        <f t="shared" si="1"/>
        <v>97600</v>
      </c>
      <c r="E89" s="80">
        <f>ROUND('[1]сш 47 проект фхд 2017'!E89*0.9377,-2)</f>
        <v>97600</v>
      </c>
      <c r="F89" s="80">
        <f>ROUND('[1]сш 47 проект фхд 2017'!F89*0.9377,-2)</f>
        <v>0</v>
      </c>
      <c r="G89" s="80">
        <f>ROUND('[1]сш 47 проект фхд 2017'!G89*0.9377,-2)</f>
        <v>0</v>
      </c>
    </row>
    <row r="90" spans="1:7" s="28" customFormat="1" ht="21.75" customHeight="1" x14ac:dyDescent="0.25">
      <c r="A90" s="23" t="s">
        <v>15</v>
      </c>
      <c r="B90" s="38"/>
      <c r="C90" s="38"/>
      <c r="D90" s="79">
        <f t="shared" si="1"/>
        <v>0</v>
      </c>
      <c r="E90" s="80">
        <f>ROUND('[1]сш 47 проект фхд 2017'!E90*0.9377,-2)</f>
        <v>0</v>
      </c>
      <c r="F90" s="80">
        <f>ROUND('[1]сш 47 проект фхд 2017'!F90*0.9377,-2)</f>
        <v>0</v>
      </c>
      <c r="G90" s="80">
        <f>ROUND('[1]сш 47 проект фхд 2017'!G90*0.9377,-2)</f>
        <v>0</v>
      </c>
    </row>
    <row r="91" spans="1:7" s="28" customFormat="1" ht="21.75" customHeight="1" x14ac:dyDescent="0.25">
      <c r="A91" s="44" t="s">
        <v>83</v>
      </c>
      <c r="B91" s="38"/>
      <c r="C91" s="38"/>
      <c r="D91" s="79">
        <f t="shared" si="1"/>
        <v>0</v>
      </c>
      <c r="E91" s="80">
        <f>ROUND('[1]сш 47 проект фхд 2017'!E91*0.9377,-2)</f>
        <v>0</v>
      </c>
      <c r="F91" s="80">
        <f>ROUND('[1]сш 47 проект фхд 2017'!F91*0.9377,-2)</f>
        <v>0</v>
      </c>
      <c r="G91" s="80">
        <f>ROUND('[1]сш 47 проект фхд 2017'!G91*0.9377,-2)</f>
        <v>0</v>
      </c>
    </row>
    <row r="92" spans="1:7" s="28" customFormat="1" ht="21.75" customHeight="1" x14ac:dyDescent="0.25">
      <c r="A92" s="44" t="s">
        <v>84</v>
      </c>
      <c r="B92" s="38"/>
      <c r="C92" s="38"/>
      <c r="D92" s="79">
        <f t="shared" si="1"/>
        <v>23600</v>
      </c>
      <c r="E92" s="80">
        <f>ROUND('[1]сш 47 проект фхд 2017'!E92*0.9377,-2)</f>
        <v>23600</v>
      </c>
      <c r="F92" s="80">
        <f>ROUND('[1]сш 47 проект фхд 2017'!F92*0.9377,-2)</f>
        <v>0</v>
      </c>
      <c r="G92" s="80">
        <f>ROUND('[1]сш 47 проект фхд 2017'!G92*0.9377,-2)</f>
        <v>0</v>
      </c>
    </row>
    <row r="93" spans="1:7" s="28" customFormat="1" ht="21.75" customHeight="1" x14ac:dyDescent="0.25">
      <c r="A93" s="44" t="s">
        <v>85</v>
      </c>
      <c r="B93" s="38"/>
      <c r="C93" s="38"/>
      <c r="D93" s="79">
        <f t="shared" si="1"/>
        <v>57900</v>
      </c>
      <c r="E93" s="80">
        <f>ROUND('[1]сш 47 проект фхд 2017'!E93*0.9377,-2)</f>
        <v>57900</v>
      </c>
      <c r="F93" s="80">
        <f>ROUND('[1]сш 47 проект фхд 2017'!F93*0.9377,-2)</f>
        <v>0</v>
      </c>
      <c r="G93" s="80">
        <f>ROUND('[1]сш 47 проект фхд 2017'!G93*0.9377,-2)</f>
        <v>0</v>
      </c>
    </row>
    <row r="94" spans="1:7" s="28" customFormat="1" ht="21.75" customHeight="1" x14ac:dyDescent="0.25">
      <c r="A94" s="44" t="s">
        <v>86</v>
      </c>
      <c r="B94" s="38"/>
      <c r="C94" s="38"/>
      <c r="D94" s="79">
        <f t="shared" si="1"/>
        <v>0</v>
      </c>
      <c r="E94" s="80">
        <f>ROUND('[1]сш 47 проект фхд 2017'!E94*0.9377,-2)</f>
        <v>0</v>
      </c>
      <c r="F94" s="80">
        <f>ROUND('[1]сш 47 проект фхд 2017'!F94*0.9377,-2)</f>
        <v>0</v>
      </c>
      <c r="G94" s="80">
        <f>ROUND('[1]сш 47 проект фхд 2017'!G94*0.9377,-2)</f>
        <v>0</v>
      </c>
    </row>
    <row r="95" spans="1:7" s="28" customFormat="1" ht="21.75" customHeight="1" x14ac:dyDescent="0.25">
      <c r="A95" s="44" t="s">
        <v>87</v>
      </c>
      <c r="B95" s="38"/>
      <c r="C95" s="38"/>
      <c r="D95" s="79">
        <f t="shared" si="1"/>
        <v>16100</v>
      </c>
      <c r="E95" s="80">
        <f>ROUND('[1]сш 47 проект фхд 2017'!E95*0.9377,-2)</f>
        <v>16100</v>
      </c>
      <c r="F95" s="80">
        <f>ROUND('[1]сш 47 проект фхд 2017'!F95*0.9377,-2)</f>
        <v>0</v>
      </c>
      <c r="G95" s="80">
        <f>ROUND('[1]сш 47 проект фхд 2017'!G95*0.9377,-2)</f>
        <v>0</v>
      </c>
    </row>
    <row r="96" spans="1:7" s="28" customFormat="1" ht="21.75" customHeight="1" x14ac:dyDescent="0.25">
      <c r="A96" s="38" t="s">
        <v>88</v>
      </c>
      <c r="B96" s="38">
        <v>264</v>
      </c>
      <c r="C96" s="38" t="s">
        <v>58</v>
      </c>
      <c r="D96" s="79">
        <f t="shared" si="1"/>
        <v>18500</v>
      </c>
      <c r="E96" s="80">
        <f>ROUND('[1]сш 47 проект фхд 2017'!E96*0.9377,-2)</f>
        <v>18500</v>
      </c>
      <c r="F96" s="80">
        <f>ROUND('[1]сш 47 проект фхд 2017'!F96*0.9377,-2)</f>
        <v>0</v>
      </c>
      <c r="G96" s="80">
        <f>ROUND('[1]сш 47 проект фхд 2017'!G96*0.9377,-2)</f>
        <v>0</v>
      </c>
    </row>
    <row r="97" spans="1:7" s="28" customFormat="1" ht="21.75" customHeight="1" x14ac:dyDescent="0.25">
      <c r="A97" s="44" t="s">
        <v>15</v>
      </c>
      <c r="B97" s="38"/>
      <c r="C97" s="38"/>
      <c r="D97" s="79">
        <f t="shared" si="1"/>
        <v>0</v>
      </c>
      <c r="E97" s="80">
        <f>ROUND('[1]сш 47 проект фхд 2017'!E97*0.9377,-2)</f>
        <v>0</v>
      </c>
      <c r="F97" s="80">
        <f>ROUND('[1]сш 47 проект фхд 2017'!F97*0.9377,-2)</f>
        <v>0</v>
      </c>
      <c r="G97" s="80">
        <f>ROUND('[1]сш 47 проект фхд 2017'!G97*0.9377,-2)</f>
        <v>0</v>
      </c>
    </row>
    <row r="98" spans="1:7" s="28" customFormat="1" ht="21.75" customHeight="1" x14ac:dyDescent="0.25">
      <c r="A98" s="44" t="s">
        <v>89</v>
      </c>
      <c r="B98" s="38"/>
      <c r="C98" s="38"/>
      <c r="D98" s="79">
        <f t="shared" si="1"/>
        <v>0</v>
      </c>
      <c r="E98" s="80">
        <f>ROUND('[1]сш 47 проект фхд 2017'!E98*0.9377,-2)</f>
        <v>0</v>
      </c>
      <c r="F98" s="80">
        <f>ROUND('[1]сш 47 проект фхд 2017'!F98*0.9377,-2)</f>
        <v>0</v>
      </c>
      <c r="G98" s="80">
        <f>ROUND('[1]сш 47 проект фхд 2017'!G98*0.9377,-2)</f>
        <v>0</v>
      </c>
    </row>
    <row r="99" spans="1:7" s="28" customFormat="1" ht="21.75" customHeight="1" x14ac:dyDescent="0.25">
      <c r="A99" s="44" t="s">
        <v>90</v>
      </c>
      <c r="B99" s="38"/>
      <c r="C99" s="38"/>
      <c r="D99" s="79">
        <f t="shared" si="1"/>
        <v>18500</v>
      </c>
      <c r="E99" s="80">
        <f>ROUND('[1]сш 47 проект фхд 2017'!E99*0.9377,-2)</f>
        <v>18500</v>
      </c>
      <c r="F99" s="80">
        <f>ROUND('[1]сш 47 проект фхд 2017'!F99*0.9377,-2)</f>
        <v>0</v>
      </c>
      <c r="G99" s="80">
        <f>ROUND('[1]сш 47 проект фхд 2017'!G99*0.9377,-2)</f>
        <v>0</v>
      </c>
    </row>
    <row r="100" spans="1:7" s="28" customFormat="1" ht="21.75" customHeight="1" x14ac:dyDescent="0.25">
      <c r="A100" s="44" t="s">
        <v>12</v>
      </c>
      <c r="B100" s="38"/>
      <c r="C100" s="38"/>
      <c r="D100" s="79">
        <f t="shared" si="1"/>
        <v>0</v>
      </c>
      <c r="E100" s="80">
        <f>ROUND('[1]сш 47 проект фхд 2017'!E100*0.9377,-2)</f>
        <v>0</v>
      </c>
      <c r="F100" s="80">
        <f>ROUND('[1]сш 47 проект фхд 2017'!F100*0.9377,-2)</f>
        <v>0</v>
      </c>
      <c r="G100" s="80">
        <f>ROUND('[1]сш 47 проект фхд 2017'!G100*0.9377,-2)</f>
        <v>0</v>
      </c>
    </row>
    <row r="101" spans="1:7" s="28" customFormat="1" ht="21.75" customHeight="1" x14ac:dyDescent="0.25">
      <c r="A101" s="44" t="s">
        <v>91</v>
      </c>
      <c r="B101" s="38"/>
      <c r="C101" s="38"/>
      <c r="D101" s="79">
        <f t="shared" si="1"/>
        <v>0</v>
      </c>
      <c r="E101" s="80">
        <f>ROUND('[1]сш 47 проект фхд 2017'!E101*0.9377,-2)</f>
        <v>0</v>
      </c>
      <c r="F101" s="80">
        <f>ROUND('[1]сш 47 проект фхд 2017'!F101*0.9377,-2)</f>
        <v>0</v>
      </c>
      <c r="G101" s="80">
        <f>ROUND('[1]сш 47 проект фхд 2017'!G101*0.9377,-2)</f>
        <v>0</v>
      </c>
    </row>
    <row r="102" spans="1:7" s="28" customFormat="1" ht="21.75" customHeight="1" x14ac:dyDescent="0.25">
      <c r="A102" s="44" t="s">
        <v>92</v>
      </c>
      <c r="B102" s="38"/>
      <c r="C102" s="38"/>
      <c r="D102" s="79">
        <f t="shared" si="1"/>
        <v>2000</v>
      </c>
      <c r="E102" s="80">
        <f>ROUND('[1]сш 47 проект фхд 2017'!E102*0.9377,-2)</f>
        <v>2000</v>
      </c>
      <c r="F102" s="80">
        <f>ROUND('[1]сш 47 проект фхд 2017'!F102*0.9377,-2)</f>
        <v>0</v>
      </c>
      <c r="G102" s="80">
        <f>ROUND('[1]сш 47 проект фхд 2017'!G102*0.9377,-2)</f>
        <v>0</v>
      </c>
    </row>
    <row r="103" spans="1:7" s="28" customFormat="1" ht="21.75" customHeight="1" x14ac:dyDescent="0.25">
      <c r="A103" s="44" t="s">
        <v>93</v>
      </c>
      <c r="B103" s="38"/>
      <c r="C103" s="38"/>
      <c r="D103" s="79">
        <f t="shared" si="1"/>
        <v>16500</v>
      </c>
      <c r="E103" s="80">
        <f>ROUND('[1]сш 47 проект фхд 2017'!E103*0.9377,-2)</f>
        <v>16500</v>
      </c>
      <c r="F103" s="80">
        <f>ROUND('[1]сш 47 проект фхд 2017'!F103*0.9377,-2)</f>
        <v>0</v>
      </c>
      <c r="G103" s="80">
        <f>ROUND('[1]сш 47 проект фхд 2017'!G103*0.9377,-2)</f>
        <v>0</v>
      </c>
    </row>
    <row r="104" spans="1:7" s="28" customFormat="1" ht="21.75" customHeight="1" x14ac:dyDescent="0.25">
      <c r="A104" s="44" t="s">
        <v>94</v>
      </c>
      <c r="B104" s="38"/>
      <c r="C104" s="38"/>
      <c r="D104" s="79">
        <f t="shared" si="1"/>
        <v>0</v>
      </c>
      <c r="E104" s="80">
        <f>ROUND('[1]сш 47 проект фхд 2017'!E104*0.9377,-2)</f>
        <v>0</v>
      </c>
      <c r="F104" s="80">
        <f>ROUND('[1]сш 47 проект фхд 2017'!F104*0.9377,-2)</f>
        <v>0</v>
      </c>
      <c r="G104" s="80">
        <f>ROUND('[1]сш 47 проект фхд 2017'!G104*0.9377,-2)</f>
        <v>0</v>
      </c>
    </row>
    <row r="105" spans="1:7" s="28" customFormat="1" ht="54" customHeight="1" x14ac:dyDescent="0.25">
      <c r="A105" s="35" t="s">
        <v>21</v>
      </c>
      <c r="B105" s="38"/>
      <c r="C105" s="38"/>
      <c r="D105" s="79">
        <f t="shared" si="1"/>
        <v>32800</v>
      </c>
      <c r="E105" s="80">
        <f>ROUND('[1]сш 47 проект фхд 2017'!E105*0.9377,-2)</f>
        <v>32800</v>
      </c>
      <c r="F105" s="80">
        <f>ROUND('[1]сш 47 проект фхд 2017'!F105*0.9377,-2)</f>
        <v>0</v>
      </c>
      <c r="G105" s="80">
        <f>ROUND('[1]сш 47 проект фхд 2017'!G105*0.9377,-2)</f>
        <v>0</v>
      </c>
    </row>
    <row r="106" spans="1:7" s="28" customFormat="1" ht="21.75" customHeight="1" x14ac:dyDescent="0.25">
      <c r="A106" s="23" t="s">
        <v>95</v>
      </c>
      <c r="B106" s="38"/>
      <c r="C106" s="38"/>
      <c r="D106" s="79">
        <f t="shared" si="1"/>
        <v>32800</v>
      </c>
      <c r="E106" s="80">
        <f>ROUND('[1]сш 47 проект фхд 2017'!E106*0.9377,-2)</f>
        <v>32800</v>
      </c>
      <c r="F106" s="80">
        <f>ROUND('[1]сш 47 проект фхд 2017'!F106*0.9377,-2)</f>
        <v>0</v>
      </c>
      <c r="G106" s="80">
        <f>ROUND('[1]сш 47 проект фхд 2017'!G106*0.9377,-2)</f>
        <v>0</v>
      </c>
    </row>
    <row r="107" spans="1:7" s="28" customFormat="1" ht="21.75" customHeight="1" x14ac:dyDescent="0.25">
      <c r="A107" s="23"/>
      <c r="B107" s="38"/>
      <c r="C107" s="38"/>
      <c r="D107" s="79">
        <f t="shared" si="1"/>
        <v>0</v>
      </c>
      <c r="E107" s="80">
        <f>ROUND('[1]сш 47 проект фхд 2017'!E107*0.9377,-2)</f>
        <v>0</v>
      </c>
      <c r="F107" s="80">
        <f>ROUND('[1]сш 47 проект фхд 2017'!F107*0.9377,-2)</f>
        <v>0</v>
      </c>
      <c r="G107" s="80">
        <f>ROUND('[1]сш 47 проект фхд 2017'!G107*0.9377,-2)</f>
        <v>0</v>
      </c>
    </row>
    <row r="108" spans="1:7" s="28" customFormat="1" ht="21.75" customHeight="1" x14ac:dyDescent="0.25">
      <c r="A108" s="82" t="s">
        <v>141</v>
      </c>
      <c r="B108" s="83">
        <v>500</v>
      </c>
      <c r="C108" s="83"/>
      <c r="D108" s="79">
        <f t="shared" si="1"/>
        <v>0</v>
      </c>
      <c r="E108" s="80">
        <f>ROUND('[1]сш 47 проект фхд 2017'!E108*0.9377,-2)</f>
        <v>0</v>
      </c>
      <c r="F108" s="80">
        <f>ROUND('[1]сш 47 проект фхд 2017'!F108*0.9377,-2)</f>
        <v>0</v>
      </c>
      <c r="G108" s="80">
        <f>ROUND('[1]сш 47 проект фхд 2017'!G108*0.9377,-2)</f>
        <v>0</v>
      </c>
    </row>
    <row r="109" spans="1:7" s="28" customFormat="1" ht="21.75" customHeight="1" x14ac:dyDescent="0.25">
      <c r="A109" s="82" t="s">
        <v>166</v>
      </c>
      <c r="B109" s="83">
        <v>600</v>
      </c>
      <c r="C109" s="83"/>
      <c r="D109" s="79">
        <f t="shared" si="1"/>
        <v>0</v>
      </c>
      <c r="E109" s="80">
        <f>ROUND('[1]сш 47 проект фхд 2017'!E109*0.9377,-2)</f>
        <v>0</v>
      </c>
      <c r="F109" s="80">
        <f>ROUND('[1]сш 47 проект фхд 2017'!F109*0.9377,-2)</f>
        <v>0</v>
      </c>
      <c r="G109" s="80">
        <f>ROUND('[1]сш 47 проект фхд 2017'!G109*0.9377,-2)</f>
        <v>0</v>
      </c>
    </row>
    <row r="110" spans="1:7" s="28" customFormat="1" x14ac:dyDescent="0.25">
      <c r="A110" s="44"/>
      <c r="B110" s="44"/>
      <c r="C110" s="44"/>
      <c r="D110" s="79">
        <f t="shared" si="1"/>
        <v>0</v>
      </c>
      <c r="E110" s="80">
        <f>ROUND('[1]сш 47 проект фхд 2017'!E110*0.9377,-2)</f>
        <v>0</v>
      </c>
      <c r="F110" s="80">
        <f>ROUND('[1]сш 47 проект фхд 2017'!F110*0.9377,-2)</f>
        <v>0</v>
      </c>
      <c r="G110" s="80">
        <f>ROUND('[1]сш 47 проект фхд 2017'!G110*0.9377,-2)</f>
        <v>0</v>
      </c>
    </row>
    <row r="111" spans="1:7" s="28" customFormat="1" ht="69" customHeight="1" x14ac:dyDescent="0.25">
      <c r="A111" s="41" t="s">
        <v>96</v>
      </c>
      <c r="B111" s="44"/>
      <c r="C111" s="44"/>
      <c r="D111" s="79">
        <f t="shared" si="1"/>
        <v>5412600</v>
      </c>
      <c r="E111" s="80">
        <f>ROUND('[1]сш 47 проект фхд 2017'!E111*0.9377,-2)</f>
        <v>5412600</v>
      </c>
      <c r="F111" s="80">
        <f>ROUND('[1]сш 47 проект фхд 2017'!F111*0.9377,-2)</f>
        <v>0</v>
      </c>
      <c r="G111" s="80">
        <f>ROUND('[1]сш 47 проект фхд 2017'!G111*0.9377,-2)</f>
        <v>0</v>
      </c>
    </row>
    <row r="112" spans="1:7" s="28" customFormat="1" x14ac:dyDescent="0.25">
      <c r="A112" s="44"/>
      <c r="B112" s="44"/>
      <c r="C112" s="44"/>
      <c r="D112" s="79">
        <f t="shared" si="1"/>
        <v>0</v>
      </c>
      <c r="E112" s="80">
        <f>ROUND('[1]сш 47 проект фхд 2017'!E112*0.9377,-2)</f>
        <v>0</v>
      </c>
      <c r="F112" s="80">
        <f>ROUND('[1]сш 47 проект фхд 2017'!F112*0.9377,-2)</f>
        <v>0</v>
      </c>
      <c r="G112" s="80">
        <f>ROUND('[1]сш 47 проект фхд 2017'!G112*0.9377,-2)</f>
        <v>0</v>
      </c>
    </row>
    <row r="113" spans="1:7" s="28" customFormat="1" x14ac:dyDescent="0.25">
      <c r="A113" s="23" t="s">
        <v>51</v>
      </c>
      <c r="B113" s="23"/>
      <c r="C113" s="23"/>
      <c r="D113" s="79">
        <f t="shared" si="1"/>
        <v>5412600</v>
      </c>
      <c r="E113" s="80">
        <f>ROUND('[1]сш 47 проект фхд 2017'!E113*0.9377,-2)</f>
        <v>5412600</v>
      </c>
      <c r="F113" s="80">
        <f>ROUND('[1]сш 47 проект фхд 2017'!F113*0.9377,-2)</f>
        <v>0</v>
      </c>
      <c r="G113" s="80">
        <f>ROUND('[1]сш 47 проект фхд 2017'!G113*0.9377,-2)</f>
        <v>0</v>
      </c>
    </row>
    <row r="114" spans="1:7" s="28" customFormat="1" x14ac:dyDescent="0.25">
      <c r="A114" s="23" t="s">
        <v>12</v>
      </c>
      <c r="B114" s="23"/>
      <c r="C114" s="23"/>
      <c r="D114" s="79">
        <f t="shared" si="1"/>
        <v>0</v>
      </c>
      <c r="E114" s="80">
        <f>ROUND('[1]сш 47 проект фхд 2017'!E114*0.9377,-2)</f>
        <v>0</v>
      </c>
      <c r="F114" s="80">
        <f>ROUND('[1]сш 47 проект фхд 2017'!F114*0.9377,-2)</f>
        <v>0</v>
      </c>
      <c r="G114" s="80">
        <f>ROUND('[1]сш 47 проект фхд 2017'!G114*0.9377,-2)</f>
        <v>0</v>
      </c>
    </row>
    <row r="115" spans="1:7" s="28" customFormat="1" ht="18" x14ac:dyDescent="0.25">
      <c r="A115" s="38" t="s">
        <v>52</v>
      </c>
      <c r="B115" s="38">
        <v>210</v>
      </c>
      <c r="C115" s="38" t="s">
        <v>97</v>
      </c>
      <c r="D115" s="79">
        <f t="shared" si="1"/>
        <v>3961500</v>
      </c>
      <c r="E115" s="80">
        <f>ROUND('[1]сш 47 проект фхд 2017'!E115*0.9377,-2)</f>
        <v>3961500</v>
      </c>
      <c r="F115" s="80">
        <f>ROUND('[1]сш 47 проект фхд 2017'!F115*0.9377,-2)</f>
        <v>0</v>
      </c>
      <c r="G115" s="80">
        <f>ROUND('[1]сш 47 проект фхд 2017'!G115*0.9377,-2)</f>
        <v>0</v>
      </c>
    </row>
    <row r="116" spans="1:7" s="28" customFormat="1" x14ac:dyDescent="0.25">
      <c r="A116" s="44" t="s">
        <v>15</v>
      </c>
      <c r="B116" s="44"/>
      <c r="C116" s="45"/>
      <c r="D116" s="79">
        <f t="shared" si="1"/>
        <v>0</v>
      </c>
      <c r="E116" s="80">
        <f>ROUND('[1]сш 47 проект фхд 2017'!E116*0.9377,-2)</f>
        <v>0</v>
      </c>
      <c r="F116" s="80">
        <f>ROUND('[1]сш 47 проект фхд 2017'!F116*0.9377,-2)</f>
        <v>0</v>
      </c>
      <c r="G116" s="80">
        <f>ROUND('[1]сш 47 проект фхд 2017'!G116*0.9377,-2)</f>
        <v>0</v>
      </c>
    </row>
    <row r="117" spans="1:7" s="28" customFormat="1" x14ac:dyDescent="0.25">
      <c r="A117" s="44" t="s">
        <v>54</v>
      </c>
      <c r="B117" s="44"/>
      <c r="C117" s="45"/>
      <c r="D117" s="79">
        <f t="shared" si="1"/>
        <v>3041800</v>
      </c>
      <c r="E117" s="80">
        <f>ROUND('[1]сш 47 проект фхд 2017'!E117*0.9377,-2)</f>
        <v>3041800</v>
      </c>
      <c r="F117" s="80">
        <f>ROUND('[1]сш 47 проект фхд 2017'!F117*0.9377,-2)</f>
        <v>0</v>
      </c>
      <c r="G117" s="80">
        <f>ROUND('[1]сш 47 проект фхд 2017'!G117*0.9377,-2)</f>
        <v>0</v>
      </c>
    </row>
    <row r="118" spans="1:7" s="28" customFormat="1" x14ac:dyDescent="0.25">
      <c r="A118" s="44" t="s">
        <v>55</v>
      </c>
      <c r="B118" s="44"/>
      <c r="C118" s="45"/>
      <c r="D118" s="79">
        <f t="shared" si="1"/>
        <v>1100</v>
      </c>
      <c r="E118" s="80">
        <f>ROUND('[1]сш 47 проект фхд 2017'!E118*0.9377,-2)</f>
        <v>1100</v>
      </c>
      <c r="F118" s="80">
        <f>ROUND('[1]сш 47 проект фхд 2017'!F118*0.9377,-2)</f>
        <v>0</v>
      </c>
      <c r="G118" s="80">
        <f>ROUND('[1]сш 47 проект фхд 2017'!G118*0.9377,-2)</f>
        <v>0</v>
      </c>
    </row>
    <row r="119" spans="1:7" s="28" customFormat="1" x14ac:dyDescent="0.25">
      <c r="A119" s="44" t="s">
        <v>56</v>
      </c>
      <c r="B119" s="44"/>
      <c r="C119" s="45"/>
      <c r="D119" s="79">
        <f t="shared" si="1"/>
        <v>918600</v>
      </c>
      <c r="E119" s="80">
        <f>ROUND('[1]сш 47 проект фхд 2017'!E119*0.9377,-2)</f>
        <v>918600</v>
      </c>
      <c r="F119" s="80">
        <f>ROUND('[1]сш 47 проект фхд 2017'!F119*0.9377,-2)</f>
        <v>0</v>
      </c>
      <c r="G119" s="80">
        <f>ROUND('[1]сш 47 проект фхд 2017'!G119*0.9377,-2)</f>
        <v>0</v>
      </c>
    </row>
    <row r="120" spans="1:7" s="28" customFormat="1" x14ac:dyDescent="0.25">
      <c r="A120" s="23" t="s">
        <v>57</v>
      </c>
      <c r="B120" s="38">
        <v>250</v>
      </c>
      <c r="C120" s="38" t="s">
        <v>98</v>
      </c>
      <c r="D120" s="79">
        <f t="shared" si="1"/>
        <v>0</v>
      </c>
      <c r="E120" s="80">
        <f>ROUND('[1]сш 47 проект фхд 2017'!E120*0.9377,-2)</f>
        <v>0</v>
      </c>
      <c r="F120" s="80">
        <f>ROUND('[1]сш 47 проект фхд 2017'!F120*0.9377,-2)</f>
        <v>0</v>
      </c>
      <c r="G120" s="80">
        <f>ROUND('[1]сш 47 проект фхд 2017'!G120*0.9377,-2)</f>
        <v>0</v>
      </c>
    </row>
    <row r="121" spans="1:7" s="28" customFormat="1" ht="19.5" x14ac:dyDescent="0.25">
      <c r="A121" s="44" t="s">
        <v>59</v>
      </c>
      <c r="B121" s="38"/>
      <c r="C121" s="38"/>
      <c r="D121" s="79">
        <f t="shared" si="1"/>
        <v>0</v>
      </c>
      <c r="E121" s="80">
        <f>ROUND('[1]сш 47 проект фхд 2017'!E121*0.9377,-2)</f>
        <v>0</v>
      </c>
      <c r="F121" s="80">
        <f>ROUND('[1]сш 47 проект фхд 2017'!F121*0.9377,-2)</f>
        <v>0</v>
      </c>
      <c r="G121" s="80">
        <f>ROUND('[1]сш 47 проект фхд 2017'!G121*0.9377,-2)</f>
        <v>0</v>
      </c>
    </row>
    <row r="122" spans="1:7" s="28" customFormat="1" ht="19.5" x14ac:dyDescent="0.25">
      <c r="A122" s="44" t="s">
        <v>60</v>
      </c>
      <c r="B122" s="38"/>
      <c r="C122" s="38"/>
      <c r="D122" s="79">
        <f t="shared" si="1"/>
        <v>0</v>
      </c>
      <c r="E122" s="80">
        <f>ROUND('[1]сш 47 проект фхд 2017'!E122*0.9377,-2)</f>
        <v>0</v>
      </c>
      <c r="F122" s="80">
        <f>ROUND('[1]сш 47 проект фхд 2017'!F122*0.9377,-2)</f>
        <v>0</v>
      </c>
      <c r="G122" s="80">
        <f>ROUND('[1]сш 47 проект фхд 2017'!G122*0.9377,-2)</f>
        <v>0</v>
      </c>
    </row>
    <row r="123" spans="1:7" s="28" customFormat="1" x14ac:dyDescent="0.25">
      <c r="A123" s="44" t="s">
        <v>61</v>
      </c>
      <c r="B123" s="38"/>
      <c r="C123" s="38"/>
      <c r="D123" s="79">
        <f t="shared" si="1"/>
        <v>0</v>
      </c>
      <c r="E123" s="80">
        <f>ROUND('[1]сш 47 проект фхд 2017'!E123*0.9377,-2)</f>
        <v>0</v>
      </c>
      <c r="F123" s="80">
        <f>ROUND('[1]сш 47 проект фхд 2017'!F123*0.9377,-2)</f>
        <v>0</v>
      </c>
      <c r="G123" s="80">
        <f>ROUND('[1]сш 47 проект фхд 2017'!G123*0.9377,-2)</f>
        <v>0</v>
      </c>
    </row>
    <row r="124" spans="1:7" s="28" customFormat="1" x14ac:dyDescent="0.25">
      <c r="A124" s="23" t="s">
        <v>62</v>
      </c>
      <c r="B124" s="38">
        <v>260</v>
      </c>
      <c r="C124" s="38" t="s">
        <v>98</v>
      </c>
      <c r="D124" s="79">
        <f t="shared" si="1"/>
        <v>1451100</v>
      </c>
      <c r="E124" s="80">
        <f>ROUND('[1]сш 47 проект фхд 2017'!E124*0.9377,-2)</f>
        <v>1451100</v>
      </c>
      <c r="F124" s="80">
        <f>ROUND('[1]сш 47 проект фхд 2017'!F124*0.9377,-2)</f>
        <v>0</v>
      </c>
      <c r="G124" s="80">
        <f>ROUND('[1]сш 47 проект фхд 2017'!G124*0.9377,-2)</f>
        <v>0</v>
      </c>
    </row>
    <row r="125" spans="1:7" s="28" customFormat="1" x14ac:dyDescent="0.25">
      <c r="A125" s="23" t="s">
        <v>15</v>
      </c>
      <c r="B125" s="38"/>
      <c r="C125" s="38"/>
      <c r="D125" s="79">
        <f t="shared" si="1"/>
        <v>0</v>
      </c>
      <c r="E125" s="80">
        <f>ROUND('[1]сш 47 проект фхд 2017'!E125*0.9377,-2)</f>
        <v>0</v>
      </c>
      <c r="F125" s="80">
        <f>ROUND('[1]сш 47 проект фхд 2017'!F125*0.9377,-2)</f>
        <v>0</v>
      </c>
      <c r="G125" s="80">
        <f>ROUND('[1]сш 47 проект фхд 2017'!G125*0.9377,-2)</f>
        <v>0</v>
      </c>
    </row>
    <row r="126" spans="1:7" s="28" customFormat="1" x14ac:dyDescent="0.25">
      <c r="A126" s="23" t="s">
        <v>63</v>
      </c>
      <c r="B126" s="38">
        <v>261</v>
      </c>
      <c r="C126" s="38" t="s">
        <v>99</v>
      </c>
      <c r="D126" s="79">
        <f t="shared" si="1"/>
        <v>524200</v>
      </c>
      <c r="E126" s="80">
        <f>ROUND('[1]сш 47 проект фхд 2017'!E126*0.9377,-2)</f>
        <v>524200</v>
      </c>
      <c r="F126" s="80">
        <f>ROUND('[1]сш 47 проект фхд 2017'!F126*0.9377,-2)</f>
        <v>0</v>
      </c>
      <c r="G126" s="80">
        <f>ROUND('[1]сш 47 проект фхд 2017'!G126*0.9377,-2)</f>
        <v>0</v>
      </c>
    </row>
    <row r="127" spans="1:7" s="28" customFormat="1" x14ac:dyDescent="0.25">
      <c r="A127" s="44" t="s">
        <v>12</v>
      </c>
      <c r="B127" s="38"/>
      <c r="C127" s="38"/>
      <c r="D127" s="79">
        <f t="shared" si="1"/>
        <v>0</v>
      </c>
      <c r="E127" s="80">
        <f>ROUND('[1]сш 47 проект фхд 2017'!E127*0.9377,-2)</f>
        <v>0</v>
      </c>
      <c r="F127" s="80">
        <f>ROUND('[1]сш 47 проект фхд 2017'!F127*0.9377,-2)</f>
        <v>0</v>
      </c>
      <c r="G127" s="80">
        <f>ROUND('[1]сш 47 проект фхд 2017'!G127*0.9377,-2)</f>
        <v>0</v>
      </c>
    </row>
    <row r="128" spans="1:7" s="28" customFormat="1" ht="19.5" x14ac:dyDescent="0.25">
      <c r="A128" s="44" t="s">
        <v>65</v>
      </c>
      <c r="B128" s="38"/>
      <c r="C128" s="38"/>
      <c r="D128" s="79">
        <f t="shared" si="1"/>
        <v>399500</v>
      </c>
      <c r="E128" s="80">
        <f>ROUND('[1]сш 47 проект фхд 2017'!E128*0.9377,-2)</f>
        <v>399500</v>
      </c>
      <c r="F128" s="80">
        <f>ROUND('[1]сш 47 проект фхд 2017'!F128*0.9377,-2)</f>
        <v>0</v>
      </c>
      <c r="G128" s="80">
        <f>ROUND('[1]сш 47 проект фхд 2017'!G128*0.9377,-2)</f>
        <v>0</v>
      </c>
    </row>
    <row r="129" spans="1:7" s="28" customFormat="1" ht="19.5" x14ac:dyDescent="0.25">
      <c r="A129" s="44" t="s">
        <v>66</v>
      </c>
      <c r="B129" s="38"/>
      <c r="C129" s="38"/>
      <c r="D129" s="79">
        <f t="shared" si="1"/>
        <v>67500</v>
      </c>
      <c r="E129" s="80">
        <f>ROUND('[1]сш 47 проект фхд 2017'!E129*0.9377,-2)</f>
        <v>67500</v>
      </c>
      <c r="F129" s="80">
        <f>ROUND('[1]сш 47 проект фхд 2017'!F129*0.9377,-2)</f>
        <v>0</v>
      </c>
      <c r="G129" s="80">
        <f>ROUND('[1]сш 47 проект фхд 2017'!G129*0.9377,-2)</f>
        <v>0</v>
      </c>
    </row>
    <row r="130" spans="1:7" s="28" customFormat="1" ht="19.5" x14ac:dyDescent="0.25">
      <c r="A130" s="44" t="s">
        <v>67</v>
      </c>
      <c r="B130" s="38"/>
      <c r="C130" s="38"/>
      <c r="D130" s="79">
        <f t="shared" si="1"/>
        <v>57200</v>
      </c>
      <c r="E130" s="80">
        <f>ROUND('[1]сш 47 проект фхд 2017'!E130*0.9377,-2)</f>
        <v>57200</v>
      </c>
      <c r="F130" s="80">
        <f>ROUND('[1]сш 47 проект фхд 2017'!F130*0.9377,-2)</f>
        <v>0</v>
      </c>
      <c r="G130" s="80">
        <f>ROUND('[1]сш 47 проект фхд 2017'!G130*0.9377,-2)</f>
        <v>0</v>
      </c>
    </row>
    <row r="131" spans="1:7" s="28" customFormat="1" ht="18" x14ac:dyDescent="0.25">
      <c r="A131" s="23" t="s">
        <v>68</v>
      </c>
      <c r="B131" s="38">
        <v>262</v>
      </c>
      <c r="C131" s="38" t="s">
        <v>98</v>
      </c>
      <c r="D131" s="79">
        <f t="shared" si="1"/>
        <v>180100</v>
      </c>
      <c r="E131" s="80">
        <f>ROUND('[1]сш 47 проект фхд 2017'!E131*0.9377,-2)</f>
        <v>180100</v>
      </c>
      <c r="F131" s="80">
        <f>ROUND('[1]сш 47 проект фхд 2017'!F131*0.9377,-2)</f>
        <v>0</v>
      </c>
      <c r="G131" s="80">
        <f>ROUND('[1]сш 47 проект фхд 2017'!G131*0.9377,-2)</f>
        <v>0</v>
      </c>
    </row>
    <row r="132" spans="1:7" s="28" customFormat="1" x14ac:dyDescent="0.25">
      <c r="A132" s="44" t="s">
        <v>15</v>
      </c>
      <c r="B132" s="38"/>
      <c r="C132" s="38"/>
      <c r="D132" s="79">
        <f t="shared" si="1"/>
        <v>0</v>
      </c>
      <c r="E132" s="80">
        <f>ROUND('[1]сш 47 проект фхд 2017'!E132*0.9377,-2)</f>
        <v>0</v>
      </c>
      <c r="F132" s="80">
        <f>ROUND('[1]сш 47 проект фхд 2017'!F132*0.9377,-2)</f>
        <v>0</v>
      </c>
      <c r="G132" s="80">
        <f>ROUND('[1]сш 47 проект фхд 2017'!G132*0.9377,-2)</f>
        <v>0</v>
      </c>
    </row>
    <row r="133" spans="1:7" s="28" customFormat="1" ht="19.5" x14ac:dyDescent="0.25">
      <c r="A133" s="44" t="s">
        <v>69</v>
      </c>
      <c r="B133" s="38"/>
      <c r="C133" s="38"/>
      <c r="D133" s="79">
        <f t="shared" si="1"/>
        <v>0</v>
      </c>
      <c r="E133" s="80">
        <f>ROUND('[1]сш 47 проект фхд 2017'!E133*0.9377,-2)</f>
        <v>0</v>
      </c>
      <c r="F133" s="80">
        <f>ROUND('[1]сш 47 проект фхд 2017'!F133*0.9377,-2)</f>
        <v>0</v>
      </c>
      <c r="G133" s="80">
        <f>ROUND('[1]сш 47 проект фхд 2017'!G133*0.9377,-2)</f>
        <v>0</v>
      </c>
    </row>
    <row r="134" spans="1:7" s="28" customFormat="1" x14ac:dyDescent="0.25">
      <c r="A134" s="44" t="s">
        <v>70</v>
      </c>
      <c r="B134" s="38"/>
      <c r="C134" s="38"/>
      <c r="D134" s="79">
        <f t="shared" si="1"/>
        <v>29400</v>
      </c>
      <c r="E134" s="80">
        <f>ROUND('[1]сш 47 проект фхд 2017'!E134*0.9377,-2)</f>
        <v>29400</v>
      </c>
      <c r="F134" s="80">
        <f>ROUND('[1]сш 47 проект фхд 2017'!F134*0.9377,-2)</f>
        <v>0</v>
      </c>
      <c r="G134" s="80">
        <f>ROUND('[1]сш 47 проект фхд 2017'!G134*0.9377,-2)</f>
        <v>0</v>
      </c>
    </row>
    <row r="135" spans="1:7" s="28" customFormat="1" x14ac:dyDescent="0.25">
      <c r="A135" s="44" t="s">
        <v>71</v>
      </c>
      <c r="B135" s="38"/>
      <c r="C135" s="38"/>
      <c r="D135" s="79">
        <f t="shared" si="1"/>
        <v>0</v>
      </c>
      <c r="E135" s="80">
        <f>ROUND('[1]сш 47 проект фхд 2017'!E135*0.9377,-2)</f>
        <v>0</v>
      </c>
      <c r="F135" s="80">
        <f>ROUND('[1]сш 47 проект фхд 2017'!F135*0.9377,-2)</f>
        <v>0</v>
      </c>
      <c r="G135" s="80">
        <f>ROUND('[1]сш 47 проект фхд 2017'!G135*0.9377,-2)</f>
        <v>0</v>
      </c>
    </row>
    <row r="136" spans="1:7" s="28" customFormat="1" x14ac:dyDescent="0.25">
      <c r="A136" s="44" t="s">
        <v>72</v>
      </c>
      <c r="B136" s="38"/>
      <c r="C136" s="38"/>
      <c r="D136" s="79">
        <f t="shared" si="1"/>
        <v>1700</v>
      </c>
      <c r="E136" s="80">
        <f>ROUND('[1]сш 47 проект фхд 2017'!E136*0.9377,-2)</f>
        <v>1700</v>
      </c>
      <c r="F136" s="80">
        <f>ROUND('[1]сш 47 проект фхд 2017'!F136*0.9377,-2)</f>
        <v>0</v>
      </c>
      <c r="G136" s="80">
        <f>ROUND('[1]сш 47 проект фхд 2017'!G136*0.9377,-2)</f>
        <v>0</v>
      </c>
    </row>
    <row r="137" spans="1:7" s="28" customFormat="1" ht="19.5" x14ac:dyDescent="0.25">
      <c r="A137" s="44" t="s">
        <v>73</v>
      </c>
      <c r="B137" s="38"/>
      <c r="C137" s="38"/>
      <c r="D137" s="79">
        <f t="shared" si="1"/>
        <v>0</v>
      </c>
      <c r="E137" s="80">
        <f>ROUND('[1]сш 47 проект фхд 2017'!E137*0.9377,-2)</f>
        <v>0</v>
      </c>
      <c r="F137" s="80">
        <f>ROUND('[1]сш 47 проект фхд 2017'!F137*0.9377,-2)</f>
        <v>0</v>
      </c>
      <c r="G137" s="80">
        <f>ROUND('[1]сш 47 проект фхд 2017'!G137*0.9377,-2)</f>
        <v>0</v>
      </c>
    </row>
    <row r="138" spans="1:7" s="28" customFormat="1" ht="19.5" x14ac:dyDescent="0.25">
      <c r="A138" s="44" t="s">
        <v>74</v>
      </c>
      <c r="B138" s="38"/>
      <c r="C138" s="38"/>
      <c r="D138" s="79">
        <f t="shared" ref="D138:D201" si="2">E138+F138+G138</f>
        <v>18800</v>
      </c>
      <c r="E138" s="80">
        <f>ROUND('[1]сш 47 проект фхд 2017'!E138*0.9377,-2)</f>
        <v>18800</v>
      </c>
      <c r="F138" s="80">
        <f>ROUND('[1]сш 47 проект фхд 2017'!F138*0.9377,-2)</f>
        <v>0</v>
      </c>
      <c r="G138" s="80">
        <f>ROUND('[1]сш 47 проект фхд 2017'!G138*0.9377,-2)</f>
        <v>0</v>
      </c>
    </row>
    <row r="139" spans="1:7" s="28" customFormat="1" ht="19.5" x14ac:dyDescent="0.25">
      <c r="A139" s="44" t="s">
        <v>75</v>
      </c>
      <c r="B139" s="38"/>
      <c r="C139" s="38"/>
      <c r="D139" s="79">
        <f t="shared" si="2"/>
        <v>5400</v>
      </c>
      <c r="E139" s="80">
        <f>ROUND('[1]сш 47 проект фхд 2017'!E139*0.9377,-2)</f>
        <v>5400</v>
      </c>
      <c r="F139" s="80">
        <f>ROUND('[1]сш 47 проект фхд 2017'!F139*0.9377,-2)</f>
        <v>0</v>
      </c>
      <c r="G139" s="80">
        <f>ROUND('[1]сш 47 проект фхд 2017'!G139*0.9377,-2)</f>
        <v>0</v>
      </c>
    </row>
    <row r="140" spans="1:7" s="28" customFormat="1" ht="19.5" x14ac:dyDescent="0.25">
      <c r="A140" s="44" t="s">
        <v>76</v>
      </c>
      <c r="B140" s="38"/>
      <c r="C140" s="38"/>
      <c r="D140" s="79">
        <f t="shared" si="2"/>
        <v>83500</v>
      </c>
      <c r="E140" s="80">
        <f>ROUND('[1]сш 47 проект фхд 2017'!E140*0.9377,-2)</f>
        <v>83500</v>
      </c>
      <c r="F140" s="80">
        <f>ROUND('[1]сш 47 проект фхд 2017'!F140*0.9377,-2)</f>
        <v>0</v>
      </c>
      <c r="G140" s="80">
        <f>ROUND('[1]сш 47 проект фхд 2017'!G140*0.9377,-2)</f>
        <v>0</v>
      </c>
    </row>
    <row r="141" spans="1:7" s="28" customFormat="1" ht="19.5" x14ac:dyDescent="0.25">
      <c r="A141" s="44" t="s">
        <v>77</v>
      </c>
      <c r="B141" s="38"/>
      <c r="C141" s="38"/>
      <c r="D141" s="79">
        <f t="shared" si="2"/>
        <v>7900</v>
      </c>
      <c r="E141" s="80">
        <f>ROUND('[1]сш 47 проект фхд 2017'!E141*0.9377,-2)</f>
        <v>7900</v>
      </c>
      <c r="F141" s="80">
        <f>ROUND('[1]сш 47 проект фхд 2017'!F141*0.9377,-2)</f>
        <v>0</v>
      </c>
      <c r="G141" s="80">
        <f>ROUND('[1]сш 47 проект фхд 2017'!G141*0.9377,-2)</f>
        <v>0</v>
      </c>
    </row>
    <row r="142" spans="1:7" s="28" customFormat="1" ht="19.5" x14ac:dyDescent="0.25">
      <c r="A142" s="44" t="s">
        <v>78</v>
      </c>
      <c r="B142" s="38"/>
      <c r="C142" s="38"/>
      <c r="D142" s="79">
        <f t="shared" si="2"/>
        <v>5800</v>
      </c>
      <c r="E142" s="80">
        <f>ROUND('[1]сш 47 проект фхд 2017'!E142*0.9377,-2)</f>
        <v>5800</v>
      </c>
      <c r="F142" s="80">
        <f>ROUND('[1]сш 47 проект фхд 2017'!F142*0.9377,-2)</f>
        <v>0</v>
      </c>
      <c r="G142" s="80">
        <f>ROUND('[1]сш 47 проект фхд 2017'!G142*0.9377,-2)</f>
        <v>0</v>
      </c>
    </row>
    <row r="143" spans="1:7" s="28" customFormat="1" ht="19.5" x14ac:dyDescent="0.25">
      <c r="A143" s="44" t="s">
        <v>79</v>
      </c>
      <c r="B143" s="38"/>
      <c r="C143" s="38"/>
      <c r="D143" s="79">
        <f t="shared" si="2"/>
        <v>5900</v>
      </c>
      <c r="E143" s="80">
        <f>ROUND('[1]сш 47 проект фхд 2017'!E143*0.9377,-2)</f>
        <v>5900</v>
      </c>
      <c r="F143" s="80">
        <f>ROUND('[1]сш 47 проект фхд 2017'!F143*0.9377,-2)</f>
        <v>0</v>
      </c>
      <c r="G143" s="80">
        <f>ROUND('[1]сш 47 проект фхд 2017'!G143*0.9377,-2)</f>
        <v>0</v>
      </c>
    </row>
    <row r="144" spans="1:7" s="28" customFormat="1" ht="29.25" x14ac:dyDescent="0.25">
      <c r="A144" s="44" t="s">
        <v>80</v>
      </c>
      <c r="B144" s="38"/>
      <c r="C144" s="38"/>
      <c r="D144" s="79">
        <f t="shared" si="2"/>
        <v>16900</v>
      </c>
      <c r="E144" s="80">
        <f>ROUND('[1]сш 47 проект фхд 2017'!E144*0.9377,-2)</f>
        <v>16900</v>
      </c>
      <c r="F144" s="80">
        <f>ROUND('[1]сш 47 проект фхд 2017'!F144*0.9377,-2)</f>
        <v>0</v>
      </c>
      <c r="G144" s="80">
        <f>ROUND('[1]сш 47 проект фхд 2017'!G144*0.9377,-2)</f>
        <v>0</v>
      </c>
    </row>
    <row r="145" spans="1:7" s="28" customFormat="1" ht="19.5" x14ac:dyDescent="0.25">
      <c r="A145" s="44" t="s">
        <v>81</v>
      </c>
      <c r="B145" s="38"/>
      <c r="C145" s="38"/>
      <c r="D145" s="79">
        <f t="shared" si="2"/>
        <v>4900</v>
      </c>
      <c r="E145" s="80">
        <f>ROUND('[1]сш 47 проект фхд 2017'!E145*0.9377,-2)</f>
        <v>4900</v>
      </c>
      <c r="F145" s="80">
        <f>ROUND('[1]сш 47 проект фхд 2017'!F145*0.9377,-2)</f>
        <v>0</v>
      </c>
      <c r="G145" s="80">
        <f>ROUND('[1]сш 47 проект фхд 2017'!G145*0.9377,-2)</f>
        <v>0</v>
      </c>
    </row>
    <row r="146" spans="1:7" s="28" customFormat="1" x14ac:dyDescent="0.25">
      <c r="A146" s="44"/>
      <c r="B146" s="38"/>
      <c r="C146" s="38"/>
      <c r="D146" s="79">
        <f t="shared" si="2"/>
        <v>0</v>
      </c>
      <c r="E146" s="80">
        <f>ROUND('[1]сш 47 проект фхд 2017'!E146*0.9377,-2)</f>
        <v>0</v>
      </c>
      <c r="F146" s="80">
        <f>ROUND('[1]сш 47 проект фхд 2017'!F146*0.9377,-2)</f>
        <v>0</v>
      </c>
      <c r="G146" s="80">
        <f>ROUND('[1]сш 47 проект фхд 2017'!G146*0.9377,-2)</f>
        <v>0</v>
      </c>
    </row>
    <row r="147" spans="1:7" s="28" customFormat="1" x14ac:dyDescent="0.25">
      <c r="A147" s="23" t="s">
        <v>82</v>
      </c>
      <c r="B147" s="38">
        <v>263</v>
      </c>
      <c r="C147" s="38" t="s">
        <v>98</v>
      </c>
      <c r="D147" s="79">
        <f t="shared" si="2"/>
        <v>709900</v>
      </c>
      <c r="E147" s="80">
        <f>ROUND('[1]сш 47 проект фхд 2017'!E147*0.9377,-2)</f>
        <v>709900</v>
      </c>
      <c r="F147" s="80">
        <f>ROUND('[1]сш 47 проект фхд 2017'!F147*0.9377,-2)</f>
        <v>0</v>
      </c>
      <c r="G147" s="80">
        <f>ROUND('[1]сш 47 проект фхд 2017'!G147*0.9377,-2)</f>
        <v>0</v>
      </c>
    </row>
    <row r="148" spans="1:7" s="28" customFormat="1" x14ac:dyDescent="0.25">
      <c r="A148" s="23" t="s">
        <v>15</v>
      </c>
      <c r="B148" s="38"/>
      <c r="C148" s="38"/>
      <c r="D148" s="79">
        <f t="shared" si="2"/>
        <v>0</v>
      </c>
      <c r="E148" s="80">
        <f>ROUND('[1]сш 47 проект фхд 2017'!E148*0.9377,-2)</f>
        <v>0</v>
      </c>
      <c r="F148" s="80">
        <f>ROUND('[1]сш 47 проект фхд 2017'!F148*0.9377,-2)</f>
        <v>0</v>
      </c>
      <c r="G148" s="80">
        <f>ROUND('[1]сш 47 проект фхд 2017'!G148*0.9377,-2)</f>
        <v>0</v>
      </c>
    </row>
    <row r="149" spans="1:7" s="28" customFormat="1" x14ac:dyDescent="0.25">
      <c r="A149" s="44" t="s">
        <v>83</v>
      </c>
      <c r="B149" s="38"/>
      <c r="C149" s="38"/>
      <c r="D149" s="79">
        <f t="shared" si="2"/>
        <v>0</v>
      </c>
      <c r="E149" s="80">
        <f>ROUND('[1]сш 47 проект фхд 2017'!E149*0.9377,-2)</f>
        <v>0</v>
      </c>
      <c r="F149" s="80">
        <f>ROUND('[1]сш 47 проект фхд 2017'!F149*0.9377,-2)</f>
        <v>0</v>
      </c>
      <c r="G149" s="80">
        <f>ROUND('[1]сш 47 проект фхд 2017'!G149*0.9377,-2)</f>
        <v>0</v>
      </c>
    </row>
    <row r="150" spans="1:7" s="28" customFormat="1" x14ac:dyDescent="0.25">
      <c r="A150" s="44" t="s">
        <v>84</v>
      </c>
      <c r="B150" s="38"/>
      <c r="C150" s="38"/>
      <c r="D150" s="79">
        <f t="shared" si="2"/>
        <v>0</v>
      </c>
      <c r="E150" s="80">
        <f>ROUND('[1]сш 47 проект фхд 2017'!E150*0.9377,-2)</f>
        <v>0</v>
      </c>
      <c r="F150" s="80">
        <f>ROUND('[1]сш 47 проект фхд 2017'!F150*0.9377,-2)</f>
        <v>0</v>
      </c>
      <c r="G150" s="80">
        <f>ROUND('[1]сш 47 проект фхд 2017'!G150*0.9377,-2)</f>
        <v>0</v>
      </c>
    </row>
    <row r="151" spans="1:7" s="28" customFormat="1" x14ac:dyDescent="0.25">
      <c r="A151" s="44" t="s">
        <v>85</v>
      </c>
      <c r="B151" s="38"/>
      <c r="C151" s="38"/>
      <c r="D151" s="79">
        <f t="shared" si="2"/>
        <v>71900</v>
      </c>
      <c r="E151" s="80">
        <f>ROUND('[1]сш 47 проект фхд 2017'!E151*0.9377,-2)</f>
        <v>71900</v>
      </c>
      <c r="F151" s="80">
        <f>ROUND('[1]сш 47 проект фхд 2017'!F151*0.9377,-2)</f>
        <v>0</v>
      </c>
      <c r="G151" s="80">
        <f>ROUND('[1]сш 47 проект фхд 2017'!G151*0.9377,-2)</f>
        <v>0</v>
      </c>
    </row>
    <row r="152" spans="1:7" s="28" customFormat="1" x14ac:dyDescent="0.25">
      <c r="A152" s="44" t="s">
        <v>100</v>
      </c>
      <c r="B152" s="38"/>
      <c r="C152" s="38"/>
      <c r="D152" s="79">
        <f t="shared" si="2"/>
        <v>621900</v>
      </c>
      <c r="E152" s="80">
        <f>ROUND('[1]сш 47 проект фхд 2017'!E152*0.9377,-2)</f>
        <v>621900</v>
      </c>
      <c r="F152" s="80">
        <f>ROUND('[1]сш 47 проект фхд 2017'!F152*0.9377,-2)</f>
        <v>0</v>
      </c>
      <c r="G152" s="80">
        <f>ROUND('[1]сш 47 проект фхд 2017'!G152*0.9377,-2)</f>
        <v>0</v>
      </c>
    </row>
    <row r="153" spans="1:7" s="28" customFormat="1" ht="19.5" x14ac:dyDescent="0.25">
      <c r="A153" s="44" t="s">
        <v>87</v>
      </c>
      <c r="B153" s="38"/>
      <c r="C153" s="38"/>
      <c r="D153" s="79">
        <f t="shared" si="2"/>
        <v>16100</v>
      </c>
      <c r="E153" s="80">
        <f>ROUND('[1]сш 47 проект фхд 2017'!E153*0.9377,-2)</f>
        <v>16100</v>
      </c>
      <c r="F153" s="80">
        <f>ROUND('[1]сш 47 проект фхд 2017'!F153*0.9377,-2)</f>
        <v>0</v>
      </c>
      <c r="G153" s="80">
        <f>ROUND('[1]сш 47 проект фхд 2017'!G153*0.9377,-2)</f>
        <v>0</v>
      </c>
    </row>
    <row r="154" spans="1:7" s="28" customFormat="1" ht="18" x14ac:dyDescent="0.25">
      <c r="A154" s="38" t="s">
        <v>88</v>
      </c>
      <c r="B154" s="38">
        <v>264</v>
      </c>
      <c r="C154" s="38" t="s">
        <v>98</v>
      </c>
      <c r="D154" s="79">
        <f t="shared" si="2"/>
        <v>36900</v>
      </c>
      <c r="E154" s="80">
        <f>ROUND('[1]сш 47 проект фхд 2017'!E154*0.9377,-2)</f>
        <v>36900</v>
      </c>
      <c r="F154" s="80">
        <f>ROUND('[1]сш 47 проект фхд 2017'!F154*0.9377,-2)</f>
        <v>0</v>
      </c>
      <c r="G154" s="80">
        <f>ROUND('[1]сш 47 проект фхд 2017'!G154*0.9377,-2)</f>
        <v>0</v>
      </c>
    </row>
    <row r="155" spans="1:7" s="28" customFormat="1" x14ac:dyDescent="0.25">
      <c r="A155" s="44" t="s">
        <v>15</v>
      </c>
      <c r="B155" s="38"/>
      <c r="C155" s="38"/>
      <c r="D155" s="79">
        <f t="shared" si="2"/>
        <v>0</v>
      </c>
      <c r="E155" s="80">
        <f>ROUND('[1]сш 47 проект фхд 2017'!E155*0.9377,-2)</f>
        <v>0</v>
      </c>
      <c r="F155" s="80">
        <f>ROUND('[1]сш 47 проект фхд 2017'!F155*0.9377,-2)</f>
        <v>0</v>
      </c>
      <c r="G155" s="80">
        <f>ROUND('[1]сш 47 проект фхд 2017'!G155*0.9377,-2)</f>
        <v>0</v>
      </c>
    </row>
    <row r="156" spans="1:7" s="28" customFormat="1" x14ac:dyDescent="0.25">
      <c r="A156" s="44" t="s">
        <v>89</v>
      </c>
      <c r="B156" s="38"/>
      <c r="C156" s="38"/>
      <c r="D156" s="79">
        <f t="shared" si="2"/>
        <v>0</v>
      </c>
      <c r="E156" s="80">
        <f>ROUND('[1]сш 47 проект фхд 2017'!E156*0.9377,-2)</f>
        <v>0</v>
      </c>
      <c r="F156" s="80">
        <f>ROUND('[1]сш 47 проект фхд 2017'!F156*0.9377,-2)</f>
        <v>0</v>
      </c>
      <c r="G156" s="80">
        <f>ROUND('[1]сш 47 проект фхд 2017'!G156*0.9377,-2)</f>
        <v>0</v>
      </c>
    </row>
    <row r="157" spans="1:7" s="28" customFormat="1" ht="19.5" x14ac:dyDescent="0.25">
      <c r="A157" s="44" t="s">
        <v>90</v>
      </c>
      <c r="B157" s="38"/>
      <c r="C157" s="38"/>
      <c r="D157" s="79">
        <f t="shared" si="2"/>
        <v>36900</v>
      </c>
      <c r="E157" s="80">
        <f>ROUND('[1]сш 47 проект фхд 2017'!E157*0.9377,-2)</f>
        <v>36900</v>
      </c>
      <c r="F157" s="80">
        <f>ROUND('[1]сш 47 проект фхд 2017'!F157*0.9377,-2)</f>
        <v>0</v>
      </c>
      <c r="G157" s="80">
        <f>ROUND('[1]сш 47 проект фхд 2017'!G157*0.9377,-2)</f>
        <v>0</v>
      </c>
    </row>
    <row r="158" spans="1:7" s="28" customFormat="1" x14ac:dyDescent="0.25">
      <c r="A158" s="44" t="s">
        <v>12</v>
      </c>
      <c r="B158" s="38"/>
      <c r="C158" s="38"/>
      <c r="D158" s="79">
        <f t="shared" si="2"/>
        <v>0</v>
      </c>
      <c r="E158" s="80">
        <f>ROUND('[1]сш 47 проект фхд 2017'!E158*0.9377,-2)</f>
        <v>0</v>
      </c>
      <c r="F158" s="80">
        <f>ROUND('[1]сш 47 проект фхд 2017'!F158*0.9377,-2)</f>
        <v>0</v>
      </c>
      <c r="G158" s="80">
        <f>ROUND('[1]сш 47 проект фхд 2017'!G158*0.9377,-2)</f>
        <v>0</v>
      </c>
    </row>
    <row r="159" spans="1:7" s="28" customFormat="1" x14ac:dyDescent="0.25">
      <c r="A159" s="44" t="s">
        <v>91</v>
      </c>
      <c r="B159" s="38"/>
      <c r="C159" s="38"/>
      <c r="D159" s="79">
        <f t="shared" si="2"/>
        <v>0</v>
      </c>
      <c r="E159" s="80">
        <f>ROUND('[1]сш 47 проект фхд 2017'!E159*0.9377,-2)</f>
        <v>0</v>
      </c>
      <c r="F159" s="80">
        <f>ROUND('[1]сш 47 проект фхд 2017'!F159*0.9377,-2)</f>
        <v>0</v>
      </c>
      <c r="G159" s="80">
        <f>ROUND('[1]сш 47 проект фхд 2017'!G159*0.9377,-2)</f>
        <v>0</v>
      </c>
    </row>
    <row r="160" spans="1:7" s="28" customFormat="1" ht="19.5" x14ac:dyDescent="0.25">
      <c r="A160" s="44" t="s">
        <v>92</v>
      </c>
      <c r="B160" s="38"/>
      <c r="C160" s="38"/>
      <c r="D160" s="79">
        <f t="shared" si="2"/>
        <v>4000</v>
      </c>
      <c r="E160" s="80">
        <f>ROUND('[1]сш 47 проект фхд 2017'!E160*0.9377,-2)</f>
        <v>4000</v>
      </c>
      <c r="F160" s="80">
        <f>ROUND('[1]сш 47 проект фхд 2017'!F160*0.9377,-2)</f>
        <v>0</v>
      </c>
      <c r="G160" s="80">
        <f>ROUND('[1]сш 47 проект фхд 2017'!G160*0.9377,-2)</f>
        <v>0</v>
      </c>
    </row>
    <row r="161" spans="1:7" s="28" customFormat="1" x14ac:dyDescent="0.25">
      <c r="A161" s="44" t="s">
        <v>93</v>
      </c>
      <c r="B161" s="38"/>
      <c r="C161" s="38"/>
      <c r="D161" s="79">
        <f t="shared" si="2"/>
        <v>32800</v>
      </c>
      <c r="E161" s="80">
        <f>ROUND('[1]сш 47 проект фхд 2017'!E161*0.9377,-2)</f>
        <v>32800</v>
      </c>
      <c r="F161" s="80">
        <f>ROUND('[1]сш 47 проект фхд 2017'!F161*0.9377,-2)</f>
        <v>0</v>
      </c>
      <c r="G161" s="80">
        <f>ROUND('[1]сш 47 проект фхд 2017'!G161*0.9377,-2)</f>
        <v>0</v>
      </c>
    </row>
    <row r="162" spans="1:7" s="28" customFormat="1" x14ac:dyDescent="0.25">
      <c r="A162" s="44" t="s">
        <v>94</v>
      </c>
      <c r="B162" s="38"/>
      <c r="C162" s="38"/>
      <c r="D162" s="79">
        <f t="shared" si="2"/>
        <v>0</v>
      </c>
      <c r="E162" s="80">
        <f>ROUND('[1]сш 47 проект фхд 2017'!E162*0.9377,-2)</f>
        <v>0</v>
      </c>
      <c r="F162" s="80">
        <f>ROUND('[1]сш 47 проект фхд 2017'!F162*0.9377,-2)</f>
        <v>0</v>
      </c>
      <c r="G162" s="80">
        <f>ROUND('[1]сш 47 проект фхд 2017'!G162*0.9377,-2)</f>
        <v>0</v>
      </c>
    </row>
    <row r="163" spans="1:7" s="28" customFormat="1" x14ac:dyDescent="0.25">
      <c r="A163" s="82" t="s">
        <v>141</v>
      </c>
      <c r="B163" s="83">
        <v>500</v>
      </c>
      <c r="C163" s="83"/>
      <c r="D163" s="79">
        <f t="shared" si="2"/>
        <v>0</v>
      </c>
      <c r="E163" s="80">
        <f>ROUND('[1]сш 47 проект фхд 2017'!E163*0.9377,-2)</f>
        <v>0</v>
      </c>
      <c r="F163" s="80">
        <f>ROUND('[1]сш 47 проект фхд 2017'!F163*0.9377,-2)</f>
        <v>0</v>
      </c>
      <c r="G163" s="80">
        <f>ROUND('[1]сш 47 проект фхд 2017'!G163*0.9377,-2)</f>
        <v>0</v>
      </c>
    </row>
    <row r="164" spans="1:7" s="28" customFormat="1" x14ac:dyDescent="0.25">
      <c r="A164" s="82" t="s">
        <v>166</v>
      </c>
      <c r="B164" s="83">
        <v>600</v>
      </c>
      <c r="C164" s="83"/>
      <c r="D164" s="79">
        <f t="shared" si="2"/>
        <v>0</v>
      </c>
      <c r="E164" s="80">
        <f>ROUND('[1]сш 47 проект фхд 2017'!E164*0.9377,-2)</f>
        <v>0</v>
      </c>
      <c r="F164" s="80">
        <f>ROUND('[1]сш 47 проект фхд 2017'!F164*0.9377,-2)</f>
        <v>0</v>
      </c>
      <c r="G164" s="80">
        <f>ROUND('[1]сш 47 проект фхд 2017'!G164*0.9377,-2)</f>
        <v>0</v>
      </c>
    </row>
    <row r="165" spans="1:7" s="28" customFormat="1" x14ac:dyDescent="0.25">
      <c r="A165" s="44"/>
      <c r="B165" s="44"/>
      <c r="C165" s="44"/>
      <c r="D165" s="79">
        <f t="shared" si="2"/>
        <v>0</v>
      </c>
      <c r="E165" s="80">
        <f>ROUND('[1]сш 47 проект фхд 2017'!E165*0.9377,-2)</f>
        <v>0</v>
      </c>
      <c r="F165" s="80">
        <f>ROUND('[1]сш 47 проект фхд 2017'!F165*0.9377,-2)</f>
        <v>0</v>
      </c>
      <c r="G165" s="80">
        <f>ROUND('[1]сш 47 проект фхд 2017'!G165*0.9377,-2)</f>
        <v>0</v>
      </c>
    </row>
    <row r="166" spans="1:7" s="28" customFormat="1" x14ac:dyDescent="0.25">
      <c r="A166" s="44" t="s">
        <v>101</v>
      </c>
      <c r="B166" s="44"/>
      <c r="C166" s="44"/>
      <c r="D166" s="79">
        <f t="shared" si="2"/>
        <v>0</v>
      </c>
      <c r="E166" s="80">
        <f>ROUND('[1]сш 47 проект фхд 2017'!E166*0.9377,-2)</f>
        <v>0</v>
      </c>
      <c r="F166" s="80">
        <f>ROUND('[1]сш 47 проект фхд 2017'!F166*0.9377,-2)</f>
        <v>0</v>
      </c>
      <c r="G166" s="80">
        <f>ROUND('[1]сш 47 проект фхд 2017'!G166*0.9377,-2)</f>
        <v>0</v>
      </c>
    </row>
    <row r="167" spans="1:7" ht="81" x14ac:dyDescent="0.25">
      <c r="A167" s="46" t="s">
        <v>102</v>
      </c>
      <c r="B167" s="38"/>
      <c r="C167" s="38"/>
      <c r="D167" s="79">
        <f t="shared" si="2"/>
        <v>12689700</v>
      </c>
      <c r="E167" s="80">
        <f>ROUND('[1]сш 47 проект фхд 2017'!E167*0.9377,-2)</f>
        <v>12689700</v>
      </c>
      <c r="F167" s="80">
        <f>ROUND('[1]сш 47 проект фхд 2017'!F167*0.9377,-2)</f>
        <v>0</v>
      </c>
      <c r="G167" s="80">
        <f>ROUND('[1]сш 47 проект фхд 2017'!G167*0.9377,-2)</f>
        <v>0</v>
      </c>
    </row>
    <row r="168" spans="1:7" x14ac:dyDescent="0.25">
      <c r="A168" s="23" t="s">
        <v>12</v>
      </c>
      <c r="B168" s="23"/>
      <c r="C168" s="38"/>
      <c r="D168" s="79">
        <f t="shared" si="2"/>
        <v>0</v>
      </c>
      <c r="E168" s="80">
        <f>ROUND('[1]сш 47 проект фхд 2017'!E168*0.9377,-2)</f>
        <v>0</v>
      </c>
      <c r="F168" s="80">
        <f>ROUND('[1]сш 47 проект фхд 2017'!F168*0.9377,-2)</f>
        <v>0</v>
      </c>
      <c r="G168" s="80">
        <f>ROUND('[1]сш 47 проект фхд 2017'!G168*0.9377,-2)</f>
        <v>0</v>
      </c>
    </row>
    <row r="169" spans="1:7" ht="18" x14ac:dyDescent="0.25">
      <c r="A169" s="38" t="s">
        <v>52</v>
      </c>
      <c r="B169" s="38">
        <v>210</v>
      </c>
      <c r="C169" s="38" t="s">
        <v>53</v>
      </c>
      <c r="D169" s="79">
        <f t="shared" si="2"/>
        <v>12291800</v>
      </c>
      <c r="E169" s="80">
        <f>ROUND('[1]сш 47 проект фхд 2017'!E169*0.9377,-2)</f>
        <v>12291800</v>
      </c>
      <c r="F169" s="80">
        <f>ROUND('[1]сш 47 проект фхд 2017'!F169*0.9377,-2)</f>
        <v>0</v>
      </c>
      <c r="G169" s="80">
        <f>ROUND('[1]сш 47 проект фхд 2017'!G169*0.9377,-2)</f>
        <v>0</v>
      </c>
    </row>
    <row r="170" spans="1:7" x14ac:dyDescent="0.25">
      <c r="A170" s="44" t="s">
        <v>15</v>
      </c>
      <c r="B170" s="44"/>
      <c r="C170" s="38"/>
      <c r="D170" s="79">
        <f t="shared" si="2"/>
        <v>0</v>
      </c>
      <c r="E170" s="80">
        <f>ROUND('[1]сш 47 проект фхд 2017'!E170*0.9377,-2)</f>
        <v>0</v>
      </c>
      <c r="F170" s="80">
        <f>ROUND('[1]сш 47 проект фхд 2017'!F170*0.9377,-2)</f>
        <v>0</v>
      </c>
      <c r="G170" s="80">
        <f>ROUND('[1]сш 47 проект фхд 2017'!G170*0.9377,-2)</f>
        <v>0</v>
      </c>
    </row>
    <row r="171" spans="1:7" x14ac:dyDescent="0.25">
      <c r="A171" s="44" t="s">
        <v>54</v>
      </c>
      <c r="B171" s="44"/>
      <c r="C171" s="38"/>
      <c r="D171" s="79">
        <f t="shared" si="2"/>
        <v>9438600</v>
      </c>
      <c r="E171" s="80">
        <f>ROUND('[1]сш 47 проект фхд 2017'!E171*0.9377,-2)</f>
        <v>9438600</v>
      </c>
      <c r="F171" s="80">
        <f>ROUND('[1]сш 47 проект фхд 2017'!F171*0.9377,-2)</f>
        <v>0</v>
      </c>
      <c r="G171" s="80">
        <f>ROUND('[1]сш 47 проект фхд 2017'!G171*0.9377,-2)</f>
        <v>0</v>
      </c>
    </row>
    <row r="172" spans="1:7" x14ac:dyDescent="0.25">
      <c r="A172" s="44" t="s">
        <v>55</v>
      </c>
      <c r="B172" s="44"/>
      <c r="C172" s="38"/>
      <c r="D172" s="79">
        <f t="shared" si="2"/>
        <v>2800</v>
      </c>
      <c r="E172" s="80">
        <f>ROUND('[1]сш 47 проект фхд 2017'!E172*0.9377,-2)</f>
        <v>2800</v>
      </c>
      <c r="F172" s="80">
        <f>ROUND('[1]сш 47 проект фхд 2017'!F172*0.9377,-2)</f>
        <v>0</v>
      </c>
      <c r="G172" s="80">
        <f>ROUND('[1]сш 47 проект фхд 2017'!G172*0.9377,-2)</f>
        <v>0</v>
      </c>
    </row>
    <row r="173" spans="1:7" x14ac:dyDescent="0.25">
      <c r="A173" s="44" t="s">
        <v>56</v>
      </c>
      <c r="B173" s="44"/>
      <c r="C173" s="38"/>
      <c r="D173" s="79">
        <f t="shared" si="2"/>
        <v>2850400</v>
      </c>
      <c r="E173" s="80">
        <f>ROUND('[1]сш 47 проект фхд 2017'!E173*0.9377,-2)</f>
        <v>2850400</v>
      </c>
      <c r="F173" s="80">
        <f>ROUND('[1]сш 47 проект фхд 2017'!F173*0.9377,-2)</f>
        <v>0</v>
      </c>
      <c r="G173" s="80">
        <f>ROUND('[1]сш 47 проект фхд 2017'!G173*0.9377,-2)</f>
        <v>0</v>
      </c>
    </row>
    <row r="174" spans="1:7" x14ac:dyDescent="0.25">
      <c r="A174" s="23" t="s">
        <v>57</v>
      </c>
      <c r="B174" s="38">
        <v>250</v>
      </c>
      <c r="C174" s="38" t="s">
        <v>58</v>
      </c>
      <c r="D174" s="79">
        <f t="shared" si="2"/>
        <v>0</v>
      </c>
      <c r="E174" s="80">
        <f>ROUND('[1]сш 47 проект фхд 2017'!E174*0.9377,-2)</f>
        <v>0</v>
      </c>
      <c r="F174" s="80">
        <f>ROUND('[1]сш 47 проект фхд 2017'!F174*0.9377,-2)</f>
        <v>0</v>
      </c>
      <c r="G174" s="80">
        <f>ROUND('[1]сш 47 проект фхд 2017'!G174*0.9377,-2)</f>
        <v>0</v>
      </c>
    </row>
    <row r="175" spans="1:7" ht="19.5" x14ac:dyDescent="0.25">
      <c r="A175" s="44" t="s">
        <v>59</v>
      </c>
      <c r="B175" s="38"/>
      <c r="C175" s="38"/>
      <c r="D175" s="79">
        <f t="shared" si="2"/>
        <v>0</v>
      </c>
      <c r="E175" s="80">
        <f>ROUND('[1]сш 47 проект фхд 2017'!E175*0.9377,-2)</f>
        <v>0</v>
      </c>
      <c r="F175" s="80">
        <f>ROUND('[1]сш 47 проект фхд 2017'!F175*0.9377,-2)</f>
        <v>0</v>
      </c>
      <c r="G175" s="80">
        <f>ROUND('[1]сш 47 проект фхд 2017'!G175*0.9377,-2)</f>
        <v>0</v>
      </c>
    </row>
    <row r="176" spans="1:7" ht="19.5" x14ac:dyDescent="0.25">
      <c r="A176" s="44" t="s">
        <v>60</v>
      </c>
      <c r="B176" s="38"/>
      <c r="C176" s="38"/>
      <c r="D176" s="79">
        <f t="shared" si="2"/>
        <v>0</v>
      </c>
      <c r="E176" s="80">
        <f>ROUND('[1]сш 47 проект фхд 2017'!E176*0.9377,-2)</f>
        <v>0</v>
      </c>
      <c r="F176" s="80">
        <f>ROUND('[1]сш 47 проект фхд 2017'!F176*0.9377,-2)</f>
        <v>0</v>
      </c>
      <c r="G176" s="80">
        <f>ROUND('[1]сш 47 проект фхд 2017'!G176*0.9377,-2)</f>
        <v>0</v>
      </c>
    </row>
    <row r="177" spans="1:7" x14ac:dyDescent="0.25">
      <c r="A177" s="44" t="s">
        <v>61</v>
      </c>
      <c r="B177" s="38"/>
      <c r="C177" s="38"/>
      <c r="D177" s="79">
        <f t="shared" si="2"/>
        <v>0</v>
      </c>
      <c r="E177" s="80">
        <f>ROUND('[1]сш 47 проект фхд 2017'!E177*0.9377,-2)</f>
        <v>0</v>
      </c>
      <c r="F177" s="80">
        <f>ROUND('[1]сш 47 проект фхд 2017'!F177*0.9377,-2)</f>
        <v>0</v>
      </c>
      <c r="G177" s="80">
        <f>ROUND('[1]сш 47 проект фхд 2017'!G177*0.9377,-2)</f>
        <v>0</v>
      </c>
    </row>
    <row r="178" spans="1:7" x14ac:dyDescent="0.25">
      <c r="A178" s="23" t="s">
        <v>62</v>
      </c>
      <c r="B178" s="38">
        <v>260</v>
      </c>
      <c r="C178" s="38"/>
      <c r="D178" s="79">
        <f t="shared" si="2"/>
        <v>397900</v>
      </c>
      <c r="E178" s="80">
        <f>ROUND('[1]сш 47 проект фхд 2017'!E178*0.9377,-2)</f>
        <v>397900</v>
      </c>
      <c r="F178" s="80">
        <f>ROUND('[1]сш 47 проект фхд 2017'!F178*0.9377,-2)</f>
        <v>0</v>
      </c>
      <c r="G178" s="80">
        <f>ROUND('[1]сш 47 проект фхд 2017'!G178*0.9377,-2)</f>
        <v>0</v>
      </c>
    </row>
    <row r="179" spans="1:7" x14ac:dyDescent="0.25">
      <c r="A179" s="23" t="s">
        <v>103</v>
      </c>
      <c r="B179" s="38">
        <v>261</v>
      </c>
      <c r="C179" s="38" t="s">
        <v>58</v>
      </c>
      <c r="D179" s="79">
        <f t="shared" si="2"/>
        <v>46900</v>
      </c>
      <c r="E179" s="80">
        <f>ROUND('[1]сш 47 проект фхд 2017'!E179*0.9377,-2)</f>
        <v>46900</v>
      </c>
      <c r="F179" s="80">
        <f>ROUND('[1]сш 47 проект фхд 2017'!F179*0.9377,-2)</f>
        <v>0</v>
      </c>
      <c r="G179" s="80">
        <f>ROUND('[1]сш 47 проект фхд 2017'!G179*0.9377,-2)</f>
        <v>0</v>
      </c>
    </row>
    <row r="180" spans="1:7" ht="18" x14ac:dyDescent="0.25">
      <c r="A180" s="23" t="s">
        <v>68</v>
      </c>
      <c r="B180" s="38">
        <v>262</v>
      </c>
      <c r="C180" s="38" t="s">
        <v>58</v>
      </c>
      <c r="D180" s="79">
        <f t="shared" si="2"/>
        <v>18800</v>
      </c>
      <c r="E180" s="80">
        <f>ROUND('[1]сш 47 проект фхд 2017'!E180*0.9377,-2)</f>
        <v>18800</v>
      </c>
      <c r="F180" s="80">
        <f>ROUND('[1]сш 47 проект фхд 2017'!F180*0.9377,-2)</f>
        <v>0</v>
      </c>
      <c r="G180" s="80">
        <f>ROUND('[1]сш 47 проект фхд 2017'!G180*0.9377,-2)</f>
        <v>0</v>
      </c>
    </row>
    <row r="181" spans="1:7" x14ac:dyDescent="0.25">
      <c r="A181" s="44" t="s">
        <v>15</v>
      </c>
      <c r="B181" s="38"/>
      <c r="C181" s="38"/>
      <c r="D181" s="79">
        <f t="shared" si="2"/>
        <v>0</v>
      </c>
      <c r="E181" s="80">
        <f>ROUND('[1]сш 47 проект фхд 2017'!E181*0.9377,-2)</f>
        <v>0</v>
      </c>
      <c r="F181" s="80">
        <f>ROUND('[1]сш 47 проект фхд 2017'!F181*0.9377,-2)</f>
        <v>0</v>
      </c>
      <c r="G181" s="80">
        <f>ROUND('[1]сш 47 проект фхд 2017'!G181*0.9377,-2)</f>
        <v>0</v>
      </c>
    </row>
    <row r="182" spans="1:7" ht="19.5" x14ac:dyDescent="0.25">
      <c r="A182" s="44" t="s">
        <v>69</v>
      </c>
      <c r="B182" s="38"/>
      <c r="C182" s="38"/>
      <c r="D182" s="79">
        <f t="shared" si="2"/>
        <v>0</v>
      </c>
      <c r="E182" s="80">
        <f>ROUND('[1]сш 47 проект фхд 2017'!E182*0.9377,-2)</f>
        <v>0</v>
      </c>
      <c r="F182" s="80">
        <f>ROUND('[1]сш 47 проект фхд 2017'!F182*0.9377,-2)</f>
        <v>0</v>
      </c>
      <c r="G182" s="80">
        <f>ROUND('[1]сш 47 проект фхд 2017'!G182*0.9377,-2)</f>
        <v>0</v>
      </c>
    </row>
    <row r="183" spans="1:7" x14ac:dyDescent="0.25">
      <c r="A183" s="44" t="s">
        <v>70</v>
      </c>
      <c r="B183" s="38"/>
      <c r="C183" s="38"/>
      <c r="D183" s="79">
        <f t="shared" si="2"/>
        <v>0</v>
      </c>
      <c r="E183" s="80">
        <f>ROUND('[1]сш 47 проект фхд 2017'!E183*0.9377,-2)</f>
        <v>0</v>
      </c>
      <c r="F183" s="80">
        <f>ROUND('[1]сш 47 проект фхд 2017'!F183*0.9377,-2)</f>
        <v>0</v>
      </c>
      <c r="G183" s="80">
        <f>ROUND('[1]сш 47 проект фхд 2017'!G183*0.9377,-2)</f>
        <v>0</v>
      </c>
    </row>
    <row r="184" spans="1:7" x14ac:dyDescent="0.25">
      <c r="A184" s="44" t="s">
        <v>71</v>
      </c>
      <c r="B184" s="38"/>
      <c r="C184" s="38"/>
      <c r="D184" s="79">
        <f t="shared" si="2"/>
        <v>0</v>
      </c>
      <c r="E184" s="80">
        <f>ROUND('[1]сш 47 проект фхд 2017'!E184*0.9377,-2)</f>
        <v>0</v>
      </c>
      <c r="F184" s="80">
        <f>ROUND('[1]сш 47 проект фхд 2017'!F184*0.9377,-2)</f>
        <v>0</v>
      </c>
      <c r="G184" s="80">
        <f>ROUND('[1]сш 47 проект фхд 2017'!G184*0.9377,-2)</f>
        <v>0</v>
      </c>
    </row>
    <row r="185" spans="1:7" x14ac:dyDescent="0.25">
      <c r="A185" s="44" t="s">
        <v>72</v>
      </c>
      <c r="B185" s="38"/>
      <c r="C185" s="38"/>
      <c r="D185" s="79">
        <f t="shared" si="2"/>
        <v>0</v>
      </c>
      <c r="E185" s="80">
        <f>ROUND('[1]сш 47 проект фхд 2017'!E185*0.9377,-2)</f>
        <v>0</v>
      </c>
      <c r="F185" s="80">
        <f>ROUND('[1]сш 47 проект фхд 2017'!F185*0.9377,-2)</f>
        <v>0</v>
      </c>
      <c r="G185" s="80">
        <f>ROUND('[1]сш 47 проект фхд 2017'!G185*0.9377,-2)</f>
        <v>0</v>
      </c>
    </row>
    <row r="186" spans="1:7" ht="19.5" x14ac:dyDescent="0.25">
      <c r="A186" s="44" t="s">
        <v>73</v>
      </c>
      <c r="B186" s="38"/>
      <c r="C186" s="38"/>
      <c r="D186" s="79">
        <f t="shared" si="2"/>
        <v>18800</v>
      </c>
      <c r="E186" s="80">
        <f>ROUND('[1]сш 47 проект фхд 2017'!E186*0.9377,-2)</f>
        <v>18800</v>
      </c>
      <c r="F186" s="80">
        <f>ROUND('[1]сш 47 проект фхд 2017'!F186*0.9377,-2)</f>
        <v>0</v>
      </c>
      <c r="G186" s="80">
        <f>ROUND('[1]сш 47 проект фхд 2017'!G186*0.9377,-2)</f>
        <v>0</v>
      </c>
    </row>
    <row r="187" spans="1:7" ht="19.5" x14ac:dyDescent="0.25">
      <c r="A187" s="44" t="s">
        <v>74</v>
      </c>
      <c r="B187" s="38"/>
      <c r="C187" s="38"/>
      <c r="D187" s="79">
        <f t="shared" si="2"/>
        <v>0</v>
      </c>
      <c r="E187" s="80">
        <f>ROUND('[1]сш 47 проект фхд 2017'!E187*0.9377,-2)</f>
        <v>0</v>
      </c>
      <c r="F187" s="80">
        <f>ROUND('[1]сш 47 проект фхд 2017'!F187*0.9377,-2)</f>
        <v>0</v>
      </c>
      <c r="G187" s="80">
        <f>ROUND('[1]сш 47 проект фхд 2017'!G187*0.9377,-2)</f>
        <v>0</v>
      </c>
    </row>
    <row r="188" spans="1:7" ht="19.5" x14ac:dyDescent="0.25">
      <c r="A188" s="44" t="s">
        <v>75</v>
      </c>
      <c r="B188" s="38"/>
      <c r="C188" s="38"/>
      <c r="D188" s="79">
        <f t="shared" si="2"/>
        <v>0</v>
      </c>
      <c r="E188" s="80">
        <f>ROUND('[1]сш 47 проект фхд 2017'!E188*0.9377,-2)</f>
        <v>0</v>
      </c>
      <c r="F188" s="80">
        <f>ROUND('[1]сш 47 проект фхд 2017'!F188*0.9377,-2)</f>
        <v>0</v>
      </c>
      <c r="G188" s="80">
        <f>ROUND('[1]сш 47 проект фхд 2017'!G188*0.9377,-2)</f>
        <v>0</v>
      </c>
    </row>
    <row r="189" spans="1:7" ht="19.5" x14ac:dyDescent="0.25">
      <c r="A189" s="44" t="s">
        <v>76</v>
      </c>
      <c r="B189" s="38"/>
      <c r="C189" s="38"/>
      <c r="D189" s="79">
        <f t="shared" si="2"/>
        <v>0</v>
      </c>
      <c r="E189" s="80">
        <f>ROUND('[1]сш 47 проект фхд 2017'!E189*0.9377,-2)</f>
        <v>0</v>
      </c>
      <c r="F189" s="80">
        <f>ROUND('[1]сш 47 проект фхд 2017'!F189*0.9377,-2)</f>
        <v>0</v>
      </c>
      <c r="G189" s="80">
        <f>ROUND('[1]сш 47 проект фхд 2017'!G189*0.9377,-2)</f>
        <v>0</v>
      </c>
    </row>
    <row r="190" spans="1:7" ht="19.5" x14ac:dyDescent="0.25">
      <c r="A190" s="44" t="s">
        <v>77</v>
      </c>
      <c r="B190" s="38"/>
      <c r="C190" s="38"/>
      <c r="D190" s="79">
        <f t="shared" si="2"/>
        <v>0</v>
      </c>
      <c r="E190" s="80">
        <f>ROUND('[1]сш 47 проект фхд 2017'!E190*0.9377,-2)</f>
        <v>0</v>
      </c>
      <c r="F190" s="80">
        <f>ROUND('[1]сш 47 проект фхд 2017'!F190*0.9377,-2)</f>
        <v>0</v>
      </c>
      <c r="G190" s="80">
        <f>ROUND('[1]сш 47 проект фхд 2017'!G190*0.9377,-2)</f>
        <v>0</v>
      </c>
    </row>
    <row r="191" spans="1:7" x14ac:dyDescent="0.25">
      <c r="A191" s="23" t="s">
        <v>82</v>
      </c>
      <c r="B191" s="38">
        <v>263</v>
      </c>
      <c r="C191" s="38" t="s">
        <v>58</v>
      </c>
      <c r="D191" s="79">
        <f t="shared" si="2"/>
        <v>20600</v>
      </c>
      <c r="E191" s="80">
        <f>ROUND('[1]сш 47 проект фхд 2017'!E191*0.9377,-2)</f>
        <v>20600</v>
      </c>
      <c r="F191" s="80">
        <f>ROUND('[1]сш 47 проект фхд 2017'!F191*0.9377,-2)</f>
        <v>0</v>
      </c>
      <c r="G191" s="80">
        <f>ROUND('[1]сш 47 проект фхд 2017'!G191*0.9377,-2)</f>
        <v>0</v>
      </c>
    </row>
    <row r="192" spans="1:7" x14ac:dyDescent="0.25">
      <c r="A192" s="23" t="s">
        <v>15</v>
      </c>
      <c r="B192" s="38"/>
      <c r="C192" s="38"/>
      <c r="D192" s="79">
        <f t="shared" si="2"/>
        <v>0</v>
      </c>
      <c r="E192" s="80">
        <f>ROUND('[1]сш 47 проект фхд 2017'!E192*0.9377,-2)</f>
        <v>0</v>
      </c>
      <c r="F192" s="80">
        <f>ROUND('[1]сш 47 проект фхд 2017'!F192*0.9377,-2)</f>
        <v>0</v>
      </c>
      <c r="G192" s="80">
        <f>ROUND('[1]сш 47 проект фхд 2017'!G192*0.9377,-2)</f>
        <v>0</v>
      </c>
    </row>
    <row r="193" spans="1:7" x14ac:dyDescent="0.25">
      <c r="A193" s="44" t="s">
        <v>83</v>
      </c>
      <c r="B193" s="38"/>
      <c r="C193" s="38"/>
      <c r="D193" s="79">
        <f t="shared" si="2"/>
        <v>0</v>
      </c>
      <c r="E193" s="80">
        <f>ROUND('[1]сш 47 проект фхд 2017'!E193*0.9377,-2)</f>
        <v>0</v>
      </c>
      <c r="F193" s="80">
        <f>ROUND('[1]сш 47 проект фхд 2017'!F193*0.9377,-2)</f>
        <v>0</v>
      </c>
      <c r="G193" s="80">
        <f>ROUND('[1]сш 47 проект фхд 2017'!G193*0.9377,-2)</f>
        <v>0</v>
      </c>
    </row>
    <row r="194" spans="1:7" x14ac:dyDescent="0.25">
      <c r="A194" s="44" t="s">
        <v>104</v>
      </c>
      <c r="B194" s="38"/>
      <c r="C194" s="38"/>
      <c r="D194" s="79">
        <f t="shared" si="2"/>
        <v>20600</v>
      </c>
      <c r="E194" s="80">
        <f>ROUND('[1]сш 47 проект фхд 2017'!E194*0.9377,-2)</f>
        <v>20600</v>
      </c>
      <c r="F194" s="80">
        <f>ROUND('[1]сш 47 проект фхд 2017'!F194*0.9377,-2)</f>
        <v>0</v>
      </c>
      <c r="G194" s="80">
        <f>ROUND('[1]сш 47 проект фхд 2017'!G194*0.9377,-2)</f>
        <v>0</v>
      </c>
    </row>
    <row r="195" spans="1:7" x14ac:dyDescent="0.25">
      <c r="A195" s="44" t="s">
        <v>85</v>
      </c>
      <c r="B195" s="38"/>
      <c r="C195" s="38"/>
      <c r="D195" s="79">
        <f t="shared" si="2"/>
        <v>0</v>
      </c>
      <c r="E195" s="80">
        <f>ROUND('[1]сш 47 проект фхд 2017'!E195*0.9377,-2)</f>
        <v>0</v>
      </c>
      <c r="F195" s="80">
        <f>ROUND('[1]сш 47 проект фхд 2017'!F195*0.9377,-2)</f>
        <v>0</v>
      </c>
      <c r="G195" s="80">
        <f>ROUND('[1]сш 47 проект фхд 2017'!G195*0.9377,-2)</f>
        <v>0</v>
      </c>
    </row>
    <row r="196" spans="1:7" x14ac:dyDescent="0.25">
      <c r="A196" s="44" t="s">
        <v>86</v>
      </c>
      <c r="B196" s="38"/>
      <c r="C196" s="38"/>
      <c r="D196" s="79">
        <f t="shared" si="2"/>
        <v>0</v>
      </c>
      <c r="E196" s="80">
        <f>ROUND('[1]сш 47 проект фхд 2017'!E196*0.9377,-2)</f>
        <v>0</v>
      </c>
      <c r="F196" s="80">
        <f>ROUND('[1]сш 47 проект фхд 2017'!F196*0.9377,-2)</f>
        <v>0</v>
      </c>
      <c r="G196" s="80">
        <f>ROUND('[1]сш 47 проект фхд 2017'!G196*0.9377,-2)</f>
        <v>0</v>
      </c>
    </row>
    <row r="197" spans="1:7" ht="19.5" x14ac:dyDescent="0.25">
      <c r="A197" s="44" t="s">
        <v>87</v>
      </c>
      <c r="B197" s="38"/>
      <c r="C197" s="38"/>
      <c r="D197" s="79">
        <f t="shared" si="2"/>
        <v>0</v>
      </c>
      <c r="E197" s="80">
        <f>ROUND('[1]сш 47 проект фхд 2017'!E197*0.9377,-2)</f>
        <v>0</v>
      </c>
      <c r="F197" s="80">
        <f>ROUND('[1]сш 47 проект фхд 2017'!F197*0.9377,-2)</f>
        <v>0</v>
      </c>
      <c r="G197" s="80">
        <f>ROUND('[1]сш 47 проект фхд 2017'!G197*0.9377,-2)</f>
        <v>0</v>
      </c>
    </row>
    <row r="198" spans="1:7" ht="18" x14ac:dyDescent="0.25">
      <c r="A198" s="38" t="s">
        <v>88</v>
      </c>
      <c r="B198" s="38">
        <v>264</v>
      </c>
      <c r="C198" s="38" t="s">
        <v>58</v>
      </c>
      <c r="D198" s="79">
        <f t="shared" si="2"/>
        <v>311600</v>
      </c>
      <c r="E198" s="80">
        <f>ROUND('[1]сш 47 проект фхд 2017'!E198*0.9377,-2)</f>
        <v>311600</v>
      </c>
      <c r="F198" s="80">
        <f>ROUND('[1]сш 47 проект фхд 2017'!F198*0.9377,-2)</f>
        <v>0</v>
      </c>
      <c r="G198" s="80">
        <f>ROUND('[1]сш 47 проект фхд 2017'!G198*0.9377,-2)</f>
        <v>0</v>
      </c>
    </row>
    <row r="199" spans="1:7" x14ac:dyDescent="0.25">
      <c r="A199" s="44" t="s">
        <v>15</v>
      </c>
      <c r="B199" s="38"/>
      <c r="C199" s="38"/>
      <c r="D199" s="79">
        <f t="shared" si="2"/>
        <v>0</v>
      </c>
      <c r="E199" s="80">
        <f>ROUND('[1]сш 47 проект фхд 2017'!E199*0.9377,-2)</f>
        <v>0</v>
      </c>
      <c r="F199" s="80">
        <f>ROUND('[1]сш 47 проект фхд 2017'!F199*0.9377,-2)</f>
        <v>0</v>
      </c>
      <c r="G199" s="80">
        <f>ROUND('[1]сш 47 проект фхд 2017'!G199*0.9377,-2)</f>
        <v>0</v>
      </c>
    </row>
    <row r="200" spans="1:7" x14ac:dyDescent="0.25">
      <c r="A200" s="44" t="s">
        <v>89</v>
      </c>
      <c r="B200" s="38"/>
      <c r="C200" s="44"/>
      <c r="D200" s="79">
        <f t="shared" si="2"/>
        <v>292800</v>
      </c>
      <c r="E200" s="80">
        <f>ROUND('[1]сш 47 проект фхд 2017'!E200*0.9377,-2)</f>
        <v>292800</v>
      </c>
      <c r="F200" s="80">
        <f>ROUND('[1]сш 47 проект фхд 2017'!F200*0.9377,-2)</f>
        <v>0</v>
      </c>
      <c r="G200" s="80">
        <f>ROUND('[1]сш 47 проект фхд 2017'!G200*0.9377,-2)</f>
        <v>0</v>
      </c>
    </row>
    <row r="201" spans="1:7" ht="19.5" x14ac:dyDescent="0.25">
      <c r="A201" s="44" t="s">
        <v>90</v>
      </c>
      <c r="B201" s="38"/>
      <c r="C201" s="44"/>
      <c r="D201" s="79">
        <f t="shared" si="2"/>
        <v>18800</v>
      </c>
      <c r="E201" s="80">
        <f>ROUND('[1]сш 47 проект фхд 2017'!E201*0.9377,-2)</f>
        <v>18800</v>
      </c>
      <c r="F201" s="80">
        <f>ROUND('[1]сш 47 проект фхд 2017'!F201*0.9377,-2)</f>
        <v>0</v>
      </c>
      <c r="G201" s="80">
        <f>ROUND('[1]сш 47 проект фхд 2017'!G201*0.9377,-2)</f>
        <v>0</v>
      </c>
    </row>
    <row r="202" spans="1:7" x14ac:dyDescent="0.25">
      <c r="A202" s="44" t="s">
        <v>12</v>
      </c>
      <c r="B202" s="38"/>
      <c r="C202" s="44"/>
      <c r="D202" s="79">
        <f t="shared" ref="D202:D265" si="3">E202+F202+G202</f>
        <v>0</v>
      </c>
      <c r="E202" s="80">
        <f>ROUND('[1]сш 47 проект фхд 2017'!E202*0.9377,-2)</f>
        <v>0</v>
      </c>
      <c r="F202" s="80">
        <f>ROUND('[1]сш 47 проект фхд 2017'!F202*0.9377,-2)</f>
        <v>0</v>
      </c>
      <c r="G202" s="80">
        <f>ROUND('[1]сш 47 проект фхд 2017'!G202*0.9377,-2)</f>
        <v>0</v>
      </c>
    </row>
    <row r="203" spans="1:7" x14ac:dyDescent="0.25">
      <c r="A203" s="44" t="s">
        <v>91</v>
      </c>
      <c r="B203" s="38"/>
      <c r="C203" s="44"/>
      <c r="D203" s="79">
        <f t="shared" si="3"/>
        <v>0</v>
      </c>
      <c r="E203" s="80">
        <f>ROUND('[1]сш 47 проект фхд 2017'!E203*0.9377,-2)</f>
        <v>0</v>
      </c>
      <c r="F203" s="80">
        <f>ROUND('[1]сш 47 проект фхд 2017'!F203*0.9377,-2)</f>
        <v>0</v>
      </c>
      <c r="G203" s="80">
        <f>ROUND('[1]сш 47 проект фхд 2017'!G203*0.9377,-2)</f>
        <v>0</v>
      </c>
    </row>
    <row r="204" spans="1:7" ht="19.5" x14ac:dyDescent="0.25">
      <c r="A204" s="44" t="s">
        <v>92</v>
      </c>
      <c r="B204" s="38"/>
      <c r="C204" s="44"/>
      <c r="D204" s="79">
        <f t="shared" si="3"/>
        <v>0</v>
      </c>
      <c r="E204" s="80">
        <f>ROUND('[1]сш 47 проект фхд 2017'!E204*0.9377,-2)</f>
        <v>0</v>
      </c>
      <c r="F204" s="80">
        <f>ROUND('[1]сш 47 проект фхд 2017'!F204*0.9377,-2)</f>
        <v>0</v>
      </c>
      <c r="G204" s="80">
        <f>ROUND('[1]сш 47 проект фхд 2017'!G204*0.9377,-2)</f>
        <v>0</v>
      </c>
    </row>
    <row r="205" spans="1:7" x14ac:dyDescent="0.25">
      <c r="A205" s="44" t="s">
        <v>93</v>
      </c>
      <c r="B205" s="38"/>
      <c r="C205" s="44"/>
      <c r="D205" s="79">
        <f t="shared" si="3"/>
        <v>0</v>
      </c>
      <c r="E205" s="80">
        <f>ROUND('[1]сш 47 проект фхд 2017'!E205*0.9377,-2)</f>
        <v>0</v>
      </c>
      <c r="F205" s="80">
        <f>ROUND('[1]сш 47 проект фхд 2017'!F205*0.9377,-2)</f>
        <v>0</v>
      </c>
      <c r="G205" s="80">
        <f>ROUND('[1]сш 47 проект фхд 2017'!G205*0.9377,-2)</f>
        <v>0</v>
      </c>
    </row>
    <row r="206" spans="1:7" x14ac:dyDescent="0.25">
      <c r="A206" s="44" t="s">
        <v>94</v>
      </c>
      <c r="B206" s="38"/>
      <c r="C206" s="38"/>
      <c r="D206" s="79">
        <f t="shared" si="3"/>
        <v>0</v>
      </c>
      <c r="E206" s="80">
        <f>ROUND('[1]сш 47 проект фхд 2017'!E206*0.9377,-2)</f>
        <v>0</v>
      </c>
      <c r="F206" s="80">
        <f>ROUND('[1]сш 47 проект фхд 2017'!F206*0.9377,-2)</f>
        <v>0</v>
      </c>
      <c r="G206" s="80">
        <f>ROUND('[1]сш 47 проект фхд 2017'!G206*0.9377,-2)</f>
        <v>0</v>
      </c>
    </row>
    <row r="207" spans="1:7" x14ac:dyDescent="0.25">
      <c r="A207" s="44" t="s">
        <v>105</v>
      </c>
      <c r="B207" s="38"/>
      <c r="C207" s="45"/>
      <c r="D207" s="79">
        <f t="shared" si="3"/>
        <v>18800</v>
      </c>
      <c r="E207" s="80">
        <f>ROUND('[1]сш 47 проект фхд 2017'!E207*0.9377,-2)</f>
        <v>18800</v>
      </c>
      <c r="F207" s="80">
        <f>ROUND('[1]сш 47 проект фхд 2017'!F207*0.9377,-2)</f>
        <v>0</v>
      </c>
      <c r="G207" s="80">
        <f>ROUND('[1]сш 47 проект фхд 2017'!G207*0.9377,-2)</f>
        <v>0</v>
      </c>
    </row>
    <row r="208" spans="1:7" ht="21" customHeight="1" x14ac:dyDescent="0.25">
      <c r="A208" s="23" t="s">
        <v>141</v>
      </c>
      <c r="B208" s="38">
        <v>500</v>
      </c>
      <c r="C208" s="38"/>
      <c r="D208" s="79">
        <f t="shared" si="3"/>
        <v>0</v>
      </c>
      <c r="E208" s="80">
        <f>ROUND('[1]сш 47 проект фхд 2017'!E208*0.9377,-2)</f>
        <v>0</v>
      </c>
      <c r="F208" s="80">
        <f>ROUND('[1]сш 47 проект фхд 2017'!F208*0.9377,-2)</f>
        <v>0</v>
      </c>
      <c r="G208" s="80">
        <f>ROUND('[1]сш 47 проект фхд 2017'!G208*0.9377,-2)</f>
        <v>0</v>
      </c>
    </row>
    <row r="209" spans="1:7" ht="21" customHeight="1" x14ac:dyDescent="0.25">
      <c r="A209" s="23" t="s">
        <v>166</v>
      </c>
      <c r="B209" s="38">
        <v>600</v>
      </c>
      <c r="C209" s="23"/>
      <c r="D209" s="79">
        <f t="shared" si="3"/>
        <v>0</v>
      </c>
      <c r="E209" s="80">
        <f>ROUND('[1]сш 47 проект фхд 2017'!E209*0.9377,-2)</f>
        <v>0</v>
      </c>
      <c r="F209" s="80">
        <f>ROUND('[1]сш 47 проект фхд 2017'!F209*0.9377,-2)</f>
        <v>0</v>
      </c>
      <c r="G209" s="80">
        <f>ROUND('[1]сш 47 проект фхд 2017'!G209*0.9377,-2)</f>
        <v>0</v>
      </c>
    </row>
    <row r="210" spans="1:7" x14ac:dyDescent="0.25">
      <c r="A210" s="44"/>
      <c r="B210" s="44"/>
      <c r="C210" s="44"/>
      <c r="D210" s="79">
        <f t="shared" si="3"/>
        <v>0</v>
      </c>
      <c r="E210" s="80">
        <f>ROUND('[1]сш 47 проект фхд 2017'!E210*0.9377,-2)</f>
        <v>0</v>
      </c>
      <c r="F210" s="80">
        <f>ROUND('[1]сш 47 проект фхд 2017'!F210*0.9377,-2)</f>
        <v>0</v>
      </c>
      <c r="G210" s="80">
        <f>ROUND('[1]сш 47 проект фхд 2017'!G210*0.9377,-2)</f>
        <v>0</v>
      </c>
    </row>
    <row r="211" spans="1:7" ht="70.5" customHeight="1" x14ac:dyDescent="0.25">
      <c r="A211" s="46" t="s">
        <v>106</v>
      </c>
      <c r="B211" s="44"/>
      <c r="C211" s="44"/>
      <c r="D211" s="79">
        <f t="shared" si="3"/>
        <v>9629400</v>
      </c>
      <c r="E211" s="80">
        <f>ROUND('[1]сш 47 проект фхд 2017'!E211*0.9377,-2)</f>
        <v>9629400</v>
      </c>
      <c r="F211" s="80">
        <f>ROUND('[1]сш 47 проект фхд 2017'!F211*0.9377,-2)</f>
        <v>0</v>
      </c>
      <c r="G211" s="80">
        <f>ROUND('[1]сш 47 проект фхд 2017'!G211*0.9377,-2)</f>
        <v>0</v>
      </c>
    </row>
    <row r="212" spans="1:7" x14ac:dyDescent="0.25">
      <c r="A212" s="23" t="s">
        <v>12</v>
      </c>
      <c r="B212" s="23"/>
      <c r="C212" s="38"/>
      <c r="D212" s="79">
        <f t="shared" si="3"/>
        <v>0</v>
      </c>
      <c r="E212" s="80">
        <f>ROUND('[1]сш 47 проект фхд 2017'!E212*0.9377,-2)</f>
        <v>0</v>
      </c>
      <c r="F212" s="80">
        <f>ROUND('[1]сш 47 проект фхд 2017'!F212*0.9377,-2)</f>
        <v>0</v>
      </c>
      <c r="G212" s="80">
        <f>ROUND('[1]сш 47 проект фхд 2017'!G212*0.9377,-2)</f>
        <v>0</v>
      </c>
    </row>
    <row r="213" spans="1:7" ht="18" x14ac:dyDescent="0.25">
      <c r="A213" s="38" t="s">
        <v>52</v>
      </c>
      <c r="B213" s="38">
        <v>210</v>
      </c>
      <c r="C213" s="38" t="s">
        <v>97</v>
      </c>
      <c r="D213" s="79">
        <f t="shared" si="3"/>
        <v>9298400</v>
      </c>
      <c r="E213" s="80">
        <f>ROUND('[1]сш 47 проект фхд 2017'!E213*0.9377,-2)</f>
        <v>9298400</v>
      </c>
      <c r="F213" s="80">
        <f>ROUND('[1]сш 47 проект фхд 2017'!F213*0.9377,-2)</f>
        <v>0</v>
      </c>
      <c r="G213" s="80">
        <f>ROUND('[1]сш 47 проект фхд 2017'!G213*0.9377,-2)</f>
        <v>0</v>
      </c>
    </row>
    <row r="214" spans="1:7" x14ac:dyDescent="0.25">
      <c r="A214" s="44" t="s">
        <v>15</v>
      </c>
      <c r="B214" s="44"/>
      <c r="C214" s="38"/>
      <c r="D214" s="79">
        <f t="shared" si="3"/>
        <v>0</v>
      </c>
      <c r="E214" s="80">
        <f>ROUND('[1]сш 47 проект фхд 2017'!E214*0.9377,-2)</f>
        <v>0</v>
      </c>
      <c r="F214" s="80">
        <f>ROUND('[1]сш 47 проект фхд 2017'!F214*0.9377,-2)</f>
        <v>0</v>
      </c>
      <c r="G214" s="80">
        <f>ROUND('[1]сш 47 проект фхд 2017'!G214*0.9377,-2)</f>
        <v>0</v>
      </c>
    </row>
    <row r="215" spans="1:7" x14ac:dyDescent="0.25">
      <c r="A215" s="44" t="s">
        <v>54</v>
      </c>
      <c r="B215" s="44"/>
      <c r="C215" s="38"/>
      <c r="D215" s="79">
        <f t="shared" si="3"/>
        <v>7140800</v>
      </c>
      <c r="E215" s="80">
        <f>ROUND('[1]сш 47 проект фхд 2017'!E215*0.9377,-2)</f>
        <v>7140800</v>
      </c>
      <c r="F215" s="80">
        <f>ROUND('[1]сш 47 проект фхд 2017'!F215*0.9377,-2)</f>
        <v>0</v>
      </c>
      <c r="G215" s="80">
        <f>ROUND('[1]сш 47 проект фхд 2017'!G215*0.9377,-2)</f>
        <v>0</v>
      </c>
    </row>
    <row r="216" spans="1:7" x14ac:dyDescent="0.25">
      <c r="A216" s="44" t="s">
        <v>55</v>
      </c>
      <c r="B216" s="44"/>
      <c r="C216" s="38"/>
      <c r="D216" s="79">
        <f t="shared" si="3"/>
        <v>1100</v>
      </c>
      <c r="E216" s="80">
        <f>ROUND('[1]сш 47 проект фхд 2017'!E216*0.9377,-2)</f>
        <v>1100</v>
      </c>
      <c r="F216" s="80">
        <f>ROUND('[1]сш 47 проект фхд 2017'!F216*0.9377,-2)</f>
        <v>0</v>
      </c>
      <c r="G216" s="80">
        <f>ROUND('[1]сш 47 проект фхд 2017'!G216*0.9377,-2)</f>
        <v>0</v>
      </c>
    </row>
    <row r="217" spans="1:7" x14ac:dyDescent="0.25">
      <c r="A217" s="44" t="s">
        <v>56</v>
      </c>
      <c r="B217" s="44"/>
      <c r="C217" s="38"/>
      <c r="D217" s="79">
        <f t="shared" si="3"/>
        <v>2156500</v>
      </c>
      <c r="E217" s="80">
        <f>ROUND('[1]сш 47 проект фхд 2017'!E217*0.9377,-2)</f>
        <v>2156500</v>
      </c>
      <c r="F217" s="80">
        <f>ROUND('[1]сш 47 проект фхд 2017'!F217*0.9377,-2)</f>
        <v>0</v>
      </c>
      <c r="G217" s="80">
        <f>ROUND('[1]сш 47 проект фхд 2017'!G217*0.9377,-2)</f>
        <v>0</v>
      </c>
    </row>
    <row r="218" spans="1:7" x14ac:dyDescent="0.25">
      <c r="A218" s="23" t="s">
        <v>57</v>
      </c>
      <c r="B218" s="38">
        <v>250</v>
      </c>
      <c r="C218" s="38" t="s">
        <v>98</v>
      </c>
      <c r="D218" s="79">
        <f t="shared" si="3"/>
        <v>0</v>
      </c>
      <c r="E218" s="80">
        <f>ROUND('[1]сш 47 проект фхд 2017'!E218*0.9377,-2)</f>
        <v>0</v>
      </c>
      <c r="F218" s="80">
        <f>ROUND('[1]сш 47 проект фхд 2017'!F218*0.9377,-2)</f>
        <v>0</v>
      </c>
      <c r="G218" s="80">
        <f>ROUND('[1]сш 47 проект фхд 2017'!G218*0.9377,-2)</f>
        <v>0</v>
      </c>
    </row>
    <row r="219" spans="1:7" ht="19.5" x14ac:dyDescent="0.25">
      <c r="A219" s="44" t="s">
        <v>59</v>
      </c>
      <c r="B219" s="38"/>
      <c r="C219" s="38"/>
      <c r="D219" s="79">
        <f t="shared" si="3"/>
        <v>0</v>
      </c>
      <c r="E219" s="80">
        <f>ROUND('[1]сш 47 проект фхд 2017'!E219*0.9377,-2)</f>
        <v>0</v>
      </c>
      <c r="F219" s="80">
        <f>ROUND('[1]сш 47 проект фхд 2017'!F219*0.9377,-2)</f>
        <v>0</v>
      </c>
      <c r="G219" s="80">
        <f>ROUND('[1]сш 47 проект фхд 2017'!G219*0.9377,-2)</f>
        <v>0</v>
      </c>
    </row>
    <row r="220" spans="1:7" ht="19.5" x14ac:dyDescent="0.25">
      <c r="A220" s="44" t="s">
        <v>60</v>
      </c>
      <c r="B220" s="38"/>
      <c r="C220" s="38"/>
      <c r="D220" s="79">
        <f t="shared" si="3"/>
        <v>0</v>
      </c>
      <c r="E220" s="80">
        <f>ROUND('[1]сш 47 проект фхд 2017'!E220*0.9377,-2)</f>
        <v>0</v>
      </c>
      <c r="F220" s="80">
        <f>ROUND('[1]сш 47 проект фхд 2017'!F220*0.9377,-2)</f>
        <v>0</v>
      </c>
      <c r="G220" s="80">
        <f>ROUND('[1]сш 47 проект фхд 2017'!G220*0.9377,-2)</f>
        <v>0</v>
      </c>
    </row>
    <row r="221" spans="1:7" x14ac:dyDescent="0.25">
      <c r="A221" s="44" t="s">
        <v>61</v>
      </c>
      <c r="B221" s="38"/>
      <c r="C221" s="38"/>
      <c r="D221" s="79">
        <f t="shared" si="3"/>
        <v>0</v>
      </c>
      <c r="E221" s="80">
        <f>ROUND('[1]сш 47 проект фхд 2017'!E221*0.9377,-2)</f>
        <v>0</v>
      </c>
      <c r="F221" s="80">
        <f>ROUND('[1]сш 47 проект фхд 2017'!F221*0.9377,-2)</f>
        <v>0</v>
      </c>
      <c r="G221" s="80">
        <f>ROUND('[1]сш 47 проект фхд 2017'!G221*0.9377,-2)</f>
        <v>0</v>
      </c>
    </row>
    <row r="222" spans="1:7" x14ac:dyDescent="0.25">
      <c r="A222" s="23" t="s">
        <v>62</v>
      </c>
      <c r="B222" s="38">
        <v>260</v>
      </c>
      <c r="C222" s="38"/>
      <c r="D222" s="79">
        <f t="shared" si="3"/>
        <v>331000</v>
      </c>
      <c r="E222" s="80">
        <f>ROUND('[1]сш 47 проект фхд 2017'!E222*0.9377,-2)</f>
        <v>331000</v>
      </c>
      <c r="F222" s="80">
        <f>ROUND('[1]сш 47 проект фхд 2017'!F222*0.9377,-2)</f>
        <v>0</v>
      </c>
      <c r="G222" s="80">
        <f>ROUND('[1]сш 47 проект фхд 2017'!G222*0.9377,-2)</f>
        <v>0</v>
      </c>
    </row>
    <row r="223" spans="1:7" x14ac:dyDescent="0.25">
      <c r="A223" s="23" t="s">
        <v>15</v>
      </c>
      <c r="B223" s="38"/>
      <c r="C223" s="38"/>
      <c r="D223" s="79">
        <f t="shared" si="3"/>
        <v>0</v>
      </c>
      <c r="E223" s="80">
        <f>ROUND('[1]сш 47 проект фхд 2017'!E223*0.9377,-2)</f>
        <v>0</v>
      </c>
      <c r="F223" s="80">
        <f>ROUND('[1]сш 47 проект фхд 2017'!F223*0.9377,-2)</f>
        <v>0</v>
      </c>
      <c r="G223" s="80">
        <f>ROUND('[1]сш 47 проект фхд 2017'!G223*0.9377,-2)</f>
        <v>0</v>
      </c>
    </row>
    <row r="224" spans="1:7" x14ac:dyDescent="0.25">
      <c r="A224" s="23" t="s">
        <v>103</v>
      </c>
      <c r="B224" s="38">
        <v>261</v>
      </c>
      <c r="C224" s="38" t="s">
        <v>98</v>
      </c>
      <c r="D224" s="79">
        <f t="shared" si="3"/>
        <v>9400</v>
      </c>
      <c r="E224" s="80">
        <f>ROUND('[1]сш 47 проект фхд 2017'!E224*0.9377,-2)</f>
        <v>9400</v>
      </c>
      <c r="F224" s="80">
        <f>ROUND('[1]сш 47 проект фхд 2017'!F224*0.9377,-2)</f>
        <v>0</v>
      </c>
      <c r="G224" s="80">
        <f>ROUND('[1]сш 47 проект фхд 2017'!G224*0.9377,-2)</f>
        <v>0</v>
      </c>
    </row>
    <row r="225" spans="1:7" ht="18" x14ac:dyDescent="0.25">
      <c r="A225" s="23" t="s">
        <v>68</v>
      </c>
      <c r="B225" s="38">
        <v>262</v>
      </c>
      <c r="C225" s="38" t="s">
        <v>98</v>
      </c>
      <c r="D225" s="79">
        <f t="shared" si="3"/>
        <v>0</v>
      </c>
      <c r="E225" s="80">
        <f>ROUND('[1]сш 47 проект фхд 2017'!E225*0.9377,-2)</f>
        <v>0</v>
      </c>
      <c r="F225" s="80">
        <f>ROUND('[1]сш 47 проект фхд 2017'!F225*0.9377,-2)</f>
        <v>0</v>
      </c>
      <c r="G225" s="80">
        <f>ROUND('[1]сш 47 проект фхд 2017'!G225*0.9377,-2)</f>
        <v>0</v>
      </c>
    </row>
    <row r="226" spans="1:7" x14ac:dyDescent="0.25">
      <c r="A226" s="44" t="s">
        <v>15</v>
      </c>
      <c r="B226" s="38"/>
      <c r="C226" s="38"/>
      <c r="D226" s="79">
        <f t="shared" si="3"/>
        <v>0</v>
      </c>
      <c r="E226" s="80">
        <f>ROUND('[1]сш 47 проект фхд 2017'!E226*0.9377,-2)</f>
        <v>0</v>
      </c>
      <c r="F226" s="80">
        <f>ROUND('[1]сш 47 проект фхд 2017'!F226*0.9377,-2)</f>
        <v>0</v>
      </c>
      <c r="G226" s="80">
        <f>ROUND('[1]сш 47 проект фхд 2017'!G226*0.9377,-2)</f>
        <v>0</v>
      </c>
    </row>
    <row r="227" spans="1:7" ht="19.5" x14ac:dyDescent="0.25">
      <c r="A227" s="44" t="s">
        <v>69</v>
      </c>
      <c r="B227" s="38"/>
      <c r="C227" s="38"/>
      <c r="D227" s="79">
        <f t="shared" si="3"/>
        <v>0</v>
      </c>
      <c r="E227" s="80">
        <f>ROUND('[1]сш 47 проект фхд 2017'!E227*0.9377,-2)</f>
        <v>0</v>
      </c>
      <c r="F227" s="80">
        <f>ROUND('[1]сш 47 проект фхд 2017'!F227*0.9377,-2)</f>
        <v>0</v>
      </c>
      <c r="G227" s="80">
        <f>ROUND('[1]сш 47 проект фхд 2017'!G227*0.9377,-2)</f>
        <v>0</v>
      </c>
    </row>
    <row r="228" spans="1:7" x14ac:dyDescent="0.25">
      <c r="A228" s="44" t="s">
        <v>70</v>
      </c>
      <c r="B228" s="38"/>
      <c r="C228" s="38"/>
      <c r="D228" s="79">
        <f t="shared" si="3"/>
        <v>0</v>
      </c>
      <c r="E228" s="80">
        <f>ROUND('[1]сш 47 проект фхд 2017'!E228*0.9377,-2)</f>
        <v>0</v>
      </c>
      <c r="F228" s="80">
        <f>ROUND('[1]сш 47 проект фхд 2017'!F228*0.9377,-2)</f>
        <v>0</v>
      </c>
      <c r="G228" s="80">
        <f>ROUND('[1]сш 47 проект фхд 2017'!G228*0.9377,-2)</f>
        <v>0</v>
      </c>
    </row>
    <row r="229" spans="1:7" x14ac:dyDescent="0.25">
      <c r="A229" s="44" t="s">
        <v>71</v>
      </c>
      <c r="B229" s="38"/>
      <c r="C229" s="38"/>
      <c r="D229" s="79">
        <f t="shared" si="3"/>
        <v>0</v>
      </c>
      <c r="E229" s="80">
        <f>ROUND('[1]сш 47 проект фхд 2017'!E229*0.9377,-2)</f>
        <v>0</v>
      </c>
      <c r="F229" s="80">
        <f>ROUND('[1]сш 47 проект фхд 2017'!F229*0.9377,-2)</f>
        <v>0</v>
      </c>
      <c r="G229" s="80">
        <f>ROUND('[1]сш 47 проект фхд 2017'!G229*0.9377,-2)</f>
        <v>0</v>
      </c>
    </row>
    <row r="230" spans="1:7" x14ac:dyDescent="0.25">
      <c r="A230" s="44" t="s">
        <v>72</v>
      </c>
      <c r="B230" s="38"/>
      <c r="C230" s="38"/>
      <c r="D230" s="79">
        <f t="shared" si="3"/>
        <v>0</v>
      </c>
      <c r="E230" s="80">
        <f>ROUND('[1]сш 47 проект фхд 2017'!E230*0.9377,-2)</f>
        <v>0</v>
      </c>
      <c r="F230" s="80">
        <f>ROUND('[1]сш 47 проект фхд 2017'!F230*0.9377,-2)</f>
        <v>0</v>
      </c>
      <c r="G230" s="80">
        <f>ROUND('[1]сш 47 проект фхд 2017'!G230*0.9377,-2)</f>
        <v>0</v>
      </c>
    </row>
    <row r="231" spans="1:7" ht="19.5" x14ac:dyDescent="0.25">
      <c r="A231" s="44" t="s">
        <v>73</v>
      </c>
      <c r="B231" s="38"/>
      <c r="C231" s="38"/>
      <c r="D231" s="79">
        <f t="shared" si="3"/>
        <v>0</v>
      </c>
      <c r="E231" s="80">
        <f>ROUND('[1]сш 47 проект фхд 2017'!E231*0.9377,-2)</f>
        <v>0</v>
      </c>
      <c r="F231" s="80">
        <f>ROUND('[1]сш 47 проект фхд 2017'!F231*0.9377,-2)</f>
        <v>0</v>
      </c>
      <c r="G231" s="80">
        <f>ROUND('[1]сш 47 проект фхд 2017'!G231*0.9377,-2)</f>
        <v>0</v>
      </c>
    </row>
    <row r="232" spans="1:7" ht="19.5" x14ac:dyDescent="0.25">
      <c r="A232" s="44" t="s">
        <v>74</v>
      </c>
      <c r="B232" s="38"/>
      <c r="C232" s="38"/>
      <c r="D232" s="79">
        <f t="shared" si="3"/>
        <v>0</v>
      </c>
      <c r="E232" s="80">
        <f>ROUND('[1]сш 47 проект фхд 2017'!E232*0.9377,-2)</f>
        <v>0</v>
      </c>
      <c r="F232" s="80">
        <f>ROUND('[1]сш 47 проект фхд 2017'!F232*0.9377,-2)</f>
        <v>0</v>
      </c>
      <c r="G232" s="80">
        <f>ROUND('[1]сш 47 проект фхд 2017'!G232*0.9377,-2)</f>
        <v>0</v>
      </c>
    </row>
    <row r="233" spans="1:7" ht="19.5" x14ac:dyDescent="0.25">
      <c r="A233" s="44" t="s">
        <v>75</v>
      </c>
      <c r="B233" s="38"/>
      <c r="C233" s="38"/>
      <c r="D233" s="79">
        <f t="shared" si="3"/>
        <v>0</v>
      </c>
      <c r="E233" s="80">
        <f>ROUND('[1]сш 47 проект фхд 2017'!E233*0.9377,-2)</f>
        <v>0</v>
      </c>
      <c r="F233" s="80">
        <f>ROUND('[1]сш 47 проект фхд 2017'!F233*0.9377,-2)</f>
        <v>0</v>
      </c>
      <c r="G233" s="80">
        <f>ROUND('[1]сш 47 проект фхд 2017'!G233*0.9377,-2)</f>
        <v>0</v>
      </c>
    </row>
    <row r="234" spans="1:7" ht="19.5" x14ac:dyDescent="0.25">
      <c r="A234" s="44" t="s">
        <v>76</v>
      </c>
      <c r="B234" s="38"/>
      <c r="C234" s="38"/>
      <c r="D234" s="79">
        <f t="shared" si="3"/>
        <v>0</v>
      </c>
      <c r="E234" s="80">
        <f>ROUND('[1]сш 47 проект фхд 2017'!E234*0.9377,-2)</f>
        <v>0</v>
      </c>
      <c r="F234" s="80">
        <f>ROUND('[1]сш 47 проект фхд 2017'!F234*0.9377,-2)</f>
        <v>0</v>
      </c>
      <c r="G234" s="80">
        <f>ROUND('[1]сш 47 проект фхд 2017'!G234*0.9377,-2)</f>
        <v>0</v>
      </c>
    </row>
    <row r="235" spans="1:7" ht="19.5" x14ac:dyDescent="0.25">
      <c r="A235" s="44" t="s">
        <v>77</v>
      </c>
      <c r="B235" s="38"/>
      <c r="C235" s="38"/>
      <c r="D235" s="79">
        <f t="shared" si="3"/>
        <v>0</v>
      </c>
      <c r="E235" s="80">
        <f>ROUND('[1]сш 47 проект фхд 2017'!E235*0.9377,-2)</f>
        <v>0</v>
      </c>
      <c r="F235" s="80">
        <f>ROUND('[1]сш 47 проект фхд 2017'!F235*0.9377,-2)</f>
        <v>0</v>
      </c>
      <c r="G235" s="80">
        <f>ROUND('[1]сш 47 проект фхд 2017'!G235*0.9377,-2)</f>
        <v>0</v>
      </c>
    </row>
    <row r="236" spans="1:7" x14ac:dyDescent="0.25">
      <c r="A236" s="23" t="s">
        <v>82</v>
      </c>
      <c r="B236" s="38">
        <v>263</v>
      </c>
      <c r="C236" s="38" t="s">
        <v>98</v>
      </c>
      <c r="D236" s="79">
        <f t="shared" si="3"/>
        <v>0</v>
      </c>
      <c r="E236" s="80">
        <f>ROUND('[1]сш 47 проект фхд 2017'!E236*0.9377,-2)</f>
        <v>0</v>
      </c>
      <c r="F236" s="80">
        <f>ROUND('[1]сш 47 проект фхд 2017'!F236*0.9377,-2)</f>
        <v>0</v>
      </c>
      <c r="G236" s="80">
        <f>ROUND('[1]сш 47 проект фхд 2017'!G236*0.9377,-2)</f>
        <v>0</v>
      </c>
    </row>
    <row r="237" spans="1:7" x14ac:dyDescent="0.25">
      <c r="A237" s="23" t="s">
        <v>15</v>
      </c>
      <c r="B237" s="38"/>
      <c r="C237" s="38"/>
      <c r="D237" s="79">
        <f t="shared" si="3"/>
        <v>0</v>
      </c>
      <c r="E237" s="80">
        <f>ROUND('[1]сш 47 проект фхд 2017'!E237*0.9377,-2)</f>
        <v>0</v>
      </c>
      <c r="F237" s="80">
        <f>ROUND('[1]сш 47 проект фхд 2017'!F237*0.9377,-2)</f>
        <v>0</v>
      </c>
      <c r="G237" s="80">
        <f>ROUND('[1]сш 47 проект фхд 2017'!G237*0.9377,-2)</f>
        <v>0</v>
      </c>
    </row>
    <row r="238" spans="1:7" x14ac:dyDescent="0.25">
      <c r="A238" s="44" t="s">
        <v>83</v>
      </c>
      <c r="B238" s="38"/>
      <c r="C238" s="38"/>
      <c r="D238" s="79">
        <f t="shared" si="3"/>
        <v>0</v>
      </c>
      <c r="E238" s="80">
        <f>ROUND('[1]сш 47 проект фхд 2017'!E238*0.9377,-2)</f>
        <v>0</v>
      </c>
      <c r="F238" s="80">
        <f>ROUND('[1]сш 47 проект фхд 2017'!F238*0.9377,-2)</f>
        <v>0</v>
      </c>
      <c r="G238" s="80">
        <f>ROUND('[1]сш 47 проект фхд 2017'!G238*0.9377,-2)</f>
        <v>0</v>
      </c>
    </row>
    <row r="239" spans="1:7" x14ac:dyDescent="0.25">
      <c r="A239" s="44" t="s">
        <v>84</v>
      </c>
      <c r="B239" s="38"/>
      <c r="C239" s="38"/>
      <c r="D239" s="79">
        <f t="shared" si="3"/>
        <v>0</v>
      </c>
      <c r="E239" s="80">
        <f>ROUND('[1]сш 47 проект фхд 2017'!E239*0.9377,-2)</f>
        <v>0</v>
      </c>
      <c r="F239" s="80">
        <f>ROUND('[1]сш 47 проект фхд 2017'!F239*0.9377,-2)</f>
        <v>0</v>
      </c>
      <c r="G239" s="80">
        <f>ROUND('[1]сш 47 проект фхд 2017'!G239*0.9377,-2)</f>
        <v>0</v>
      </c>
    </row>
    <row r="240" spans="1:7" x14ac:dyDescent="0.25">
      <c r="A240" s="44" t="s">
        <v>85</v>
      </c>
      <c r="B240" s="38"/>
      <c r="C240" s="38"/>
      <c r="D240" s="79">
        <f t="shared" si="3"/>
        <v>0</v>
      </c>
      <c r="E240" s="80">
        <f>ROUND('[1]сш 47 проект фхд 2017'!E240*0.9377,-2)</f>
        <v>0</v>
      </c>
      <c r="F240" s="80">
        <f>ROUND('[1]сш 47 проект фхд 2017'!F240*0.9377,-2)</f>
        <v>0</v>
      </c>
      <c r="G240" s="80">
        <f>ROUND('[1]сш 47 проект фхд 2017'!G240*0.9377,-2)</f>
        <v>0</v>
      </c>
    </row>
    <row r="241" spans="1:7" x14ac:dyDescent="0.25">
      <c r="A241" s="44" t="s">
        <v>86</v>
      </c>
      <c r="B241" s="38"/>
      <c r="C241" s="38"/>
      <c r="D241" s="79">
        <f t="shared" si="3"/>
        <v>0</v>
      </c>
      <c r="E241" s="80">
        <f>ROUND('[1]сш 47 проект фхд 2017'!E241*0.9377,-2)</f>
        <v>0</v>
      </c>
      <c r="F241" s="80">
        <f>ROUND('[1]сш 47 проект фхд 2017'!F241*0.9377,-2)</f>
        <v>0</v>
      </c>
      <c r="G241" s="80">
        <f>ROUND('[1]сш 47 проект фхд 2017'!G241*0.9377,-2)</f>
        <v>0</v>
      </c>
    </row>
    <row r="242" spans="1:7" ht="19.5" x14ac:dyDescent="0.25">
      <c r="A242" s="44" t="s">
        <v>87</v>
      </c>
      <c r="B242" s="38"/>
      <c r="C242" s="38"/>
      <c r="D242" s="79">
        <f t="shared" si="3"/>
        <v>0</v>
      </c>
      <c r="E242" s="80">
        <f>ROUND('[1]сш 47 проект фхд 2017'!E242*0.9377,-2)</f>
        <v>0</v>
      </c>
      <c r="F242" s="80">
        <f>ROUND('[1]сш 47 проект фхд 2017'!F242*0.9377,-2)</f>
        <v>0</v>
      </c>
      <c r="G242" s="80">
        <f>ROUND('[1]сш 47 проект фхд 2017'!G242*0.9377,-2)</f>
        <v>0</v>
      </c>
    </row>
    <row r="243" spans="1:7" ht="18" x14ac:dyDescent="0.25">
      <c r="A243" s="38" t="s">
        <v>88</v>
      </c>
      <c r="B243" s="38">
        <v>264</v>
      </c>
      <c r="C243" s="38" t="s">
        <v>98</v>
      </c>
      <c r="D243" s="79">
        <f t="shared" si="3"/>
        <v>321600</v>
      </c>
      <c r="E243" s="80">
        <f>ROUND('[1]сш 47 проект фхд 2017'!E243*0.9377,-2)</f>
        <v>321600</v>
      </c>
      <c r="F243" s="80">
        <f>ROUND('[1]сш 47 проект фхд 2017'!F243*0.9377,-2)</f>
        <v>0</v>
      </c>
      <c r="G243" s="80">
        <f>ROUND('[1]сш 47 проект фхд 2017'!G243*0.9377,-2)</f>
        <v>0</v>
      </c>
    </row>
    <row r="244" spans="1:7" x14ac:dyDescent="0.25">
      <c r="A244" s="44" t="s">
        <v>15</v>
      </c>
      <c r="B244" s="38"/>
      <c r="C244" s="38"/>
      <c r="D244" s="79">
        <f t="shared" si="3"/>
        <v>0</v>
      </c>
      <c r="E244" s="80">
        <f>ROUND('[1]сш 47 проект фхд 2017'!E244*0.9377,-2)</f>
        <v>0</v>
      </c>
      <c r="F244" s="80">
        <f>ROUND('[1]сш 47 проект фхд 2017'!F244*0.9377,-2)</f>
        <v>0</v>
      </c>
      <c r="G244" s="80">
        <f>ROUND('[1]сш 47 проект фхд 2017'!G244*0.9377,-2)</f>
        <v>0</v>
      </c>
    </row>
    <row r="245" spans="1:7" x14ac:dyDescent="0.25">
      <c r="A245" s="44" t="s">
        <v>89</v>
      </c>
      <c r="B245" s="38"/>
      <c r="C245" s="44"/>
      <c r="D245" s="79">
        <f t="shared" si="3"/>
        <v>84400</v>
      </c>
      <c r="E245" s="80">
        <f>ROUND('[1]сш 47 проект фхд 2017'!E245*0.9377,-2)</f>
        <v>84400</v>
      </c>
      <c r="F245" s="80">
        <f>ROUND('[1]сш 47 проект фхд 2017'!F245*0.9377,-2)</f>
        <v>0</v>
      </c>
      <c r="G245" s="80">
        <f>ROUND('[1]сш 47 проект фхд 2017'!G245*0.9377,-2)</f>
        <v>0</v>
      </c>
    </row>
    <row r="246" spans="1:7" ht="19.5" x14ac:dyDescent="0.25">
      <c r="A246" s="44" t="s">
        <v>90</v>
      </c>
      <c r="B246" s="38"/>
      <c r="C246" s="44"/>
      <c r="D246" s="79">
        <f t="shared" si="3"/>
        <v>237200</v>
      </c>
      <c r="E246" s="80">
        <f>ROUND('[1]сш 47 проект фхд 2017'!E246*0.9377,-2)</f>
        <v>237200</v>
      </c>
      <c r="F246" s="80">
        <f>ROUND('[1]сш 47 проект фхд 2017'!F246*0.9377,-2)</f>
        <v>0</v>
      </c>
      <c r="G246" s="80">
        <f>ROUND('[1]сш 47 проект фхд 2017'!G246*0.9377,-2)</f>
        <v>0</v>
      </c>
    </row>
    <row r="247" spans="1:7" x14ac:dyDescent="0.25">
      <c r="A247" s="44" t="s">
        <v>12</v>
      </c>
      <c r="B247" s="38"/>
      <c r="C247" s="44"/>
      <c r="D247" s="79">
        <f t="shared" si="3"/>
        <v>0</v>
      </c>
      <c r="E247" s="80">
        <f>ROUND('[1]сш 47 проект фхд 2017'!E247*0.9377,-2)</f>
        <v>0</v>
      </c>
      <c r="F247" s="80">
        <f>ROUND('[1]сш 47 проект фхд 2017'!F247*0.9377,-2)</f>
        <v>0</v>
      </c>
      <c r="G247" s="80">
        <f>ROUND('[1]сш 47 проект фхд 2017'!G247*0.9377,-2)</f>
        <v>0</v>
      </c>
    </row>
    <row r="248" spans="1:7" x14ac:dyDescent="0.25">
      <c r="A248" s="44" t="s">
        <v>91</v>
      </c>
      <c r="B248" s="38"/>
      <c r="C248" s="44"/>
      <c r="D248" s="79">
        <f t="shared" si="3"/>
        <v>0</v>
      </c>
      <c r="E248" s="80">
        <f>ROUND('[1]сш 47 проект фхд 2017'!E248*0.9377,-2)</f>
        <v>0</v>
      </c>
      <c r="F248" s="80">
        <f>ROUND('[1]сш 47 проект фхд 2017'!F248*0.9377,-2)</f>
        <v>0</v>
      </c>
      <c r="G248" s="80">
        <f>ROUND('[1]сш 47 проект фхд 2017'!G248*0.9377,-2)</f>
        <v>0</v>
      </c>
    </row>
    <row r="249" spans="1:7" ht="19.5" x14ac:dyDescent="0.25">
      <c r="A249" s="44" t="s">
        <v>92</v>
      </c>
      <c r="B249" s="38"/>
      <c r="C249" s="44"/>
      <c r="D249" s="79">
        <f t="shared" si="3"/>
        <v>0</v>
      </c>
      <c r="E249" s="80">
        <f>ROUND('[1]сш 47 проект фхд 2017'!E249*0.9377,-2)</f>
        <v>0</v>
      </c>
      <c r="F249" s="80">
        <f>ROUND('[1]сш 47 проект фхд 2017'!F249*0.9377,-2)</f>
        <v>0</v>
      </c>
      <c r="G249" s="80">
        <f>ROUND('[1]сш 47 проект фхд 2017'!G249*0.9377,-2)</f>
        <v>0</v>
      </c>
    </row>
    <row r="250" spans="1:7" x14ac:dyDescent="0.25">
      <c r="A250" s="44" t="s">
        <v>93</v>
      </c>
      <c r="B250" s="38"/>
      <c r="C250" s="44"/>
      <c r="D250" s="79">
        <f t="shared" si="3"/>
        <v>0</v>
      </c>
      <c r="E250" s="80">
        <f>ROUND('[1]сш 47 проект фхд 2017'!E250*0.9377,-2)</f>
        <v>0</v>
      </c>
      <c r="F250" s="80">
        <f>ROUND('[1]сш 47 проект фхд 2017'!F250*0.9377,-2)</f>
        <v>0</v>
      </c>
      <c r="G250" s="80">
        <f>ROUND('[1]сш 47 проект фхд 2017'!G250*0.9377,-2)</f>
        <v>0</v>
      </c>
    </row>
    <row r="251" spans="1:7" x14ac:dyDescent="0.25">
      <c r="A251" s="44" t="s">
        <v>94</v>
      </c>
      <c r="B251" s="38"/>
      <c r="C251" s="38"/>
      <c r="D251" s="79">
        <f t="shared" si="3"/>
        <v>0</v>
      </c>
      <c r="E251" s="80">
        <f>ROUND('[1]сш 47 проект фхд 2017'!E251*0.9377,-2)</f>
        <v>0</v>
      </c>
      <c r="F251" s="80">
        <f>ROUND('[1]сш 47 проект фхд 2017'!F251*0.9377,-2)</f>
        <v>0</v>
      </c>
      <c r="G251" s="80">
        <f>ROUND('[1]сш 47 проект фхд 2017'!G251*0.9377,-2)</f>
        <v>0</v>
      </c>
    </row>
    <row r="252" spans="1:7" x14ac:dyDescent="0.25">
      <c r="A252" s="44" t="s">
        <v>105</v>
      </c>
      <c r="B252" s="38"/>
      <c r="C252" s="45"/>
      <c r="D252" s="79">
        <f t="shared" si="3"/>
        <v>237200</v>
      </c>
      <c r="E252" s="80">
        <f>ROUND('[1]сш 47 проект фхд 2017'!E252*0.9377,-2)</f>
        <v>237200</v>
      </c>
      <c r="F252" s="80">
        <f>ROUND('[1]сш 47 проект фхд 2017'!F252*0.9377,-2)</f>
        <v>0</v>
      </c>
      <c r="G252" s="80">
        <f>ROUND('[1]сш 47 проект фхд 2017'!G252*0.9377,-2)</f>
        <v>0</v>
      </c>
    </row>
    <row r="253" spans="1:7" x14ac:dyDescent="0.25">
      <c r="A253" s="23" t="s">
        <v>141</v>
      </c>
      <c r="B253" s="38">
        <v>500</v>
      </c>
      <c r="C253" s="38"/>
      <c r="D253" s="79">
        <f t="shared" si="3"/>
        <v>0</v>
      </c>
      <c r="E253" s="80">
        <f>ROUND('[1]сш 47 проект фхд 2017'!E253*0.9377,-2)</f>
        <v>0</v>
      </c>
      <c r="F253" s="80">
        <f>ROUND('[1]сш 47 проект фхд 2017'!F253*0.9377,-2)</f>
        <v>0</v>
      </c>
      <c r="G253" s="80">
        <f>ROUND('[1]сш 47 проект фхд 2017'!G253*0.9377,-2)</f>
        <v>0</v>
      </c>
    </row>
    <row r="254" spans="1:7" x14ac:dyDescent="0.25">
      <c r="A254" s="23" t="s">
        <v>166</v>
      </c>
      <c r="B254" s="38">
        <v>600</v>
      </c>
      <c r="C254" s="23"/>
      <c r="D254" s="79">
        <f t="shared" si="3"/>
        <v>0</v>
      </c>
      <c r="E254" s="80">
        <f>ROUND('[1]сш 47 проект фхд 2017'!E254*0.9377,-2)</f>
        <v>0</v>
      </c>
      <c r="F254" s="80">
        <f>ROUND('[1]сш 47 проект фхд 2017'!F254*0.9377,-2)</f>
        <v>0</v>
      </c>
      <c r="G254" s="80">
        <f>ROUND('[1]сш 47 проект фхд 2017'!G254*0.9377,-2)</f>
        <v>0</v>
      </c>
    </row>
    <row r="255" spans="1:7" x14ac:dyDescent="0.25">
      <c r="A255" s="44"/>
      <c r="B255" s="44"/>
      <c r="C255" s="44"/>
      <c r="D255" s="79">
        <f t="shared" si="3"/>
        <v>0</v>
      </c>
      <c r="E255" s="80">
        <f>ROUND('[1]сш 47 проект фхд 2017'!E255*0.9377,-2)</f>
        <v>0</v>
      </c>
      <c r="F255" s="80">
        <f>ROUND('[1]сш 47 проект фхд 2017'!F255*0.9377,-2)</f>
        <v>0</v>
      </c>
      <c r="G255" s="80">
        <f>ROUND('[1]сш 47 проект фхд 2017'!G255*0.9377,-2)</f>
        <v>0</v>
      </c>
    </row>
    <row r="256" spans="1:7" x14ac:dyDescent="0.25">
      <c r="A256" s="44"/>
      <c r="B256" s="44"/>
      <c r="C256" s="44"/>
      <c r="D256" s="79">
        <f t="shared" si="3"/>
        <v>0</v>
      </c>
      <c r="E256" s="80">
        <f>ROUND('[1]сш 47 проект фхд 2017'!E256*0.9377,-2)</f>
        <v>0</v>
      </c>
      <c r="F256" s="80">
        <f>ROUND('[1]сш 47 проект фхд 2017'!F256*0.9377,-2)</f>
        <v>0</v>
      </c>
      <c r="G256" s="80">
        <f>ROUND('[1]сш 47 проект фхд 2017'!G256*0.9377,-2)</f>
        <v>0</v>
      </c>
    </row>
    <row r="257" spans="1:7" x14ac:dyDescent="0.25">
      <c r="A257" s="44"/>
      <c r="B257" s="44"/>
      <c r="C257" s="44"/>
      <c r="D257" s="79">
        <f t="shared" si="3"/>
        <v>0</v>
      </c>
      <c r="E257" s="80">
        <f>ROUND('[1]сш 47 проект фхд 2017'!E257*0.9377,-2)</f>
        <v>0</v>
      </c>
      <c r="F257" s="80">
        <f>ROUND('[1]сш 47 проект фхд 2017'!F257*0.9377,-2)</f>
        <v>0</v>
      </c>
      <c r="G257" s="80">
        <f>ROUND('[1]сш 47 проект фхд 2017'!G257*0.9377,-2)</f>
        <v>0</v>
      </c>
    </row>
    <row r="258" spans="1:7" x14ac:dyDescent="0.25">
      <c r="A258" s="44"/>
      <c r="B258" s="44"/>
      <c r="C258" s="44"/>
      <c r="D258" s="79">
        <f t="shared" si="3"/>
        <v>0</v>
      </c>
      <c r="E258" s="80">
        <f>ROUND('[1]сш 47 проект фхд 2017'!E258*0.9377,-2)</f>
        <v>0</v>
      </c>
      <c r="F258" s="80">
        <f>ROUND('[1]сш 47 проект фхд 2017'!F258*0.9377,-2)</f>
        <v>0</v>
      </c>
      <c r="G258" s="80">
        <f>ROUND('[1]сш 47 проект фхд 2017'!G258*0.9377,-2)</f>
        <v>0</v>
      </c>
    </row>
    <row r="259" spans="1:7" x14ac:dyDescent="0.25">
      <c r="A259" s="44"/>
      <c r="B259" s="44"/>
      <c r="C259" s="44"/>
      <c r="D259" s="79">
        <f t="shared" si="3"/>
        <v>0</v>
      </c>
      <c r="E259" s="80">
        <f>ROUND('[1]сш 47 проект фхд 2017'!E259*0.9377,-2)</f>
        <v>0</v>
      </c>
      <c r="F259" s="80">
        <f>ROUND('[1]сш 47 проект фхд 2017'!F259*0.9377,-2)</f>
        <v>0</v>
      </c>
      <c r="G259" s="80">
        <f>ROUND('[1]сш 47 проект фхд 2017'!G259*0.9377,-2)</f>
        <v>0</v>
      </c>
    </row>
    <row r="260" spans="1:7" ht="45" x14ac:dyDescent="0.25">
      <c r="A260" s="38" t="s">
        <v>107</v>
      </c>
      <c r="B260" s="38"/>
      <c r="C260" s="38"/>
      <c r="D260" s="79">
        <f t="shared" si="3"/>
        <v>0</v>
      </c>
      <c r="E260" s="80">
        <f>ROUND('[1]сш 47 проект фхд 2017'!E260*0.9377,-2)</f>
        <v>0</v>
      </c>
      <c r="F260" s="80">
        <f>ROUND('[1]сш 47 проект фхд 2017'!F260*0.9377,-2)</f>
        <v>0</v>
      </c>
      <c r="G260" s="80">
        <f>ROUND('[1]сш 47 проект фхд 2017'!G260*0.9377,-2)</f>
        <v>0</v>
      </c>
    </row>
    <row r="261" spans="1:7" x14ac:dyDescent="0.25">
      <c r="A261" s="38" t="s">
        <v>12</v>
      </c>
      <c r="B261" s="38"/>
      <c r="C261" s="38"/>
      <c r="D261" s="79">
        <f t="shared" si="3"/>
        <v>0</v>
      </c>
      <c r="E261" s="80">
        <f>ROUND('[1]сш 47 проект фхд 2017'!E261*0.9377,-2)</f>
        <v>0</v>
      </c>
      <c r="F261" s="80">
        <f>ROUND('[1]сш 47 проект фхд 2017'!F261*0.9377,-2)</f>
        <v>0</v>
      </c>
      <c r="G261" s="80">
        <f>ROUND('[1]сш 47 проект фхд 2017'!G261*0.9377,-2)</f>
        <v>0</v>
      </c>
    </row>
    <row r="262" spans="1:7" ht="18" x14ac:dyDescent="0.25">
      <c r="A262" s="38" t="s">
        <v>108</v>
      </c>
      <c r="B262" s="38">
        <v>210</v>
      </c>
      <c r="C262" s="38"/>
      <c r="D262" s="79">
        <f t="shared" si="3"/>
        <v>0</v>
      </c>
      <c r="E262" s="80">
        <f>ROUND('[1]сш 47 проект фхд 2017'!E262*0.9377,-2)</f>
        <v>0</v>
      </c>
      <c r="F262" s="80">
        <f>ROUND('[1]сш 47 проект фхд 2017'!F262*0.9377,-2)</f>
        <v>0</v>
      </c>
      <c r="G262" s="80">
        <f>ROUND('[1]сш 47 проект фхд 2017'!G262*0.9377,-2)</f>
        <v>0</v>
      </c>
    </row>
    <row r="263" spans="1:7" x14ac:dyDescent="0.25">
      <c r="A263" s="44" t="s">
        <v>15</v>
      </c>
      <c r="B263" s="44"/>
      <c r="C263" s="44"/>
      <c r="D263" s="79">
        <f t="shared" si="3"/>
        <v>0</v>
      </c>
      <c r="E263" s="80">
        <f>ROUND('[1]сш 47 проект фхд 2017'!E263*0.9377,-2)</f>
        <v>0</v>
      </c>
      <c r="F263" s="80">
        <f>ROUND('[1]сш 47 проект фхд 2017'!F263*0.9377,-2)</f>
        <v>0</v>
      </c>
      <c r="G263" s="80">
        <f>ROUND('[1]сш 47 проект фхд 2017'!G263*0.9377,-2)</f>
        <v>0</v>
      </c>
    </row>
    <row r="264" spans="1:7" x14ac:dyDescent="0.25">
      <c r="A264" s="44" t="s">
        <v>109</v>
      </c>
      <c r="B264" s="44"/>
      <c r="C264" s="44"/>
      <c r="D264" s="79">
        <f t="shared" si="3"/>
        <v>0</v>
      </c>
      <c r="E264" s="80">
        <f>ROUND('[1]сш 47 проект фхд 2017'!E264*0.9377,-2)</f>
        <v>0</v>
      </c>
      <c r="F264" s="80">
        <f>ROUND('[1]сш 47 проект фхд 2017'!F264*0.9377,-2)</f>
        <v>0</v>
      </c>
      <c r="G264" s="80">
        <f>ROUND('[1]сш 47 проект фхд 2017'!G264*0.9377,-2)</f>
        <v>0</v>
      </c>
    </row>
    <row r="265" spans="1:7" x14ac:dyDescent="0.25">
      <c r="A265" s="44" t="s">
        <v>55</v>
      </c>
      <c r="B265" s="44"/>
      <c r="C265" s="44"/>
      <c r="D265" s="79">
        <f t="shared" si="3"/>
        <v>0</v>
      </c>
      <c r="E265" s="80">
        <f>ROUND('[1]сш 47 проект фхд 2017'!E265*0.9377,-2)</f>
        <v>0</v>
      </c>
      <c r="F265" s="80">
        <f>ROUND('[1]сш 47 проект фхд 2017'!F265*0.9377,-2)</f>
        <v>0</v>
      </c>
      <c r="G265" s="80">
        <f>ROUND('[1]сш 47 проект фхд 2017'!G265*0.9377,-2)</f>
        <v>0</v>
      </c>
    </row>
    <row r="266" spans="1:7" x14ac:dyDescent="0.25">
      <c r="A266" s="44" t="s">
        <v>110</v>
      </c>
      <c r="B266" s="44"/>
      <c r="C266" s="44"/>
      <c r="D266" s="79">
        <f t="shared" ref="D266:D330" si="4">E266+F266+G266</f>
        <v>0</v>
      </c>
      <c r="E266" s="80">
        <f>ROUND('[1]сш 47 проект фхд 2017'!E266*0.9377,-2)</f>
        <v>0</v>
      </c>
      <c r="F266" s="80">
        <f>ROUND('[1]сш 47 проект фхд 2017'!F266*0.9377,-2)</f>
        <v>0</v>
      </c>
      <c r="G266" s="80">
        <f>ROUND('[1]сш 47 проект фхд 2017'!G266*0.9377,-2)</f>
        <v>0</v>
      </c>
    </row>
    <row r="267" spans="1:7" x14ac:dyDescent="0.25">
      <c r="A267" s="38" t="s">
        <v>111</v>
      </c>
      <c r="B267" s="38">
        <v>260</v>
      </c>
      <c r="C267" s="38"/>
      <c r="D267" s="79">
        <f t="shared" si="4"/>
        <v>0</v>
      </c>
      <c r="E267" s="80">
        <f>ROUND('[1]сш 47 проект фхд 2017'!E267*0.9377,-2)</f>
        <v>0</v>
      </c>
      <c r="F267" s="80">
        <f>ROUND('[1]сш 47 проект фхд 2017'!F267*0.9377,-2)</f>
        <v>0</v>
      </c>
      <c r="G267" s="80">
        <f>ROUND('[1]сш 47 проект фхд 2017'!G267*0.9377,-2)</f>
        <v>0</v>
      </c>
    </row>
    <row r="268" spans="1:7" x14ac:dyDescent="0.25">
      <c r="A268" s="23" t="s">
        <v>15</v>
      </c>
      <c r="B268" s="23"/>
      <c r="C268" s="23"/>
      <c r="D268" s="79">
        <f t="shared" si="4"/>
        <v>0</v>
      </c>
      <c r="E268" s="80">
        <f>ROUND('[1]сш 47 проект фхд 2017'!E268*0.9377,-2)</f>
        <v>0</v>
      </c>
      <c r="F268" s="80">
        <f>ROUND('[1]сш 47 проект фхд 2017'!F268*0.9377,-2)</f>
        <v>0</v>
      </c>
      <c r="G268" s="80">
        <f>ROUND('[1]сш 47 проект фхд 2017'!G268*0.9377,-2)</f>
        <v>0</v>
      </c>
    </row>
    <row r="269" spans="1:7" ht="13.5" customHeight="1" x14ac:dyDescent="0.25">
      <c r="A269" s="44" t="s">
        <v>112</v>
      </c>
      <c r="B269" s="23">
        <v>261</v>
      </c>
      <c r="C269" s="44"/>
      <c r="D269" s="79">
        <f t="shared" si="4"/>
        <v>0</v>
      </c>
      <c r="E269" s="80">
        <f>ROUND('[1]сш 47 проект фхд 2017'!E269*0.9377,-2)</f>
        <v>0</v>
      </c>
      <c r="F269" s="80">
        <f>ROUND('[1]сш 47 проект фхд 2017'!F269*0.9377,-2)</f>
        <v>0</v>
      </c>
      <c r="G269" s="80">
        <f>ROUND('[1]сш 47 проект фхд 2017'!G269*0.9377,-2)</f>
        <v>0</v>
      </c>
    </row>
    <row r="270" spans="1:7" x14ac:dyDescent="0.25">
      <c r="A270" s="44" t="s">
        <v>82</v>
      </c>
      <c r="B270" s="23">
        <v>262</v>
      </c>
      <c r="C270" s="44"/>
      <c r="D270" s="79">
        <f t="shared" si="4"/>
        <v>0</v>
      </c>
      <c r="E270" s="80">
        <f>ROUND('[1]сш 47 проект фхд 2017'!E270*0.9377,-2)</f>
        <v>0</v>
      </c>
      <c r="F270" s="80">
        <f>ROUND('[1]сш 47 проект фхд 2017'!F270*0.9377,-2)</f>
        <v>0</v>
      </c>
      <c r="G270" s="80">
        <f>ROUND('[1]сш 47 проект фхд 2017'!G270*0.9377,-2)</f>
        <v>0</v>
      </c>
    </row>
    <row r="271" spans="1:7" ht="18" x14ac:dyDescent="0.25">
      <c r="A271" s="38" t="s">
        <v>113</v>
      </c>
      <c r="B271" s="38">
        <v>263</v>
      </c>
      <c r="C271" s="38"/>
      <c r="D271" s="79">
        <f t="shared" si="4"/>
        <v>0</v>
      </c>
      <c r="E271" s="80">
        <f>ROUND('[1]сш 47 проект фхд 2017'!E271*0.9377,-2)</f>
        <v>0</v>
      </c>
      <c r="F271" s="80">
        <f>ROUND('[1]сш 47 проект фхд 2017'!F271*0.9377,-2)</f>
        <v>0</v>
      </c>
      <c r="G271" s="80">
        <f>ROUND('[1]сш 47 проект фхд 2017'!G271*0.9377,-2)</f>
        <v>0</v>
      </c>
    </row>
    <row r="272" spans="1:7" x14ac:dyDescent="0.25">
      <c r="A272" s="23" t="s">
        <v>15</v>
      </c>
      <c r="B272" s="23"/>
      <c r="C272" s="23"/>
      <c r="D272" s="79">
        <f t="shared" si="4"/>
        <v>0</v>
      </c>
      <c r="E272" s="80">
        <f>ROUND('[1]сш 47 проект фхд 2017'!E272*0.9377,-2)</f>
        <v>0</v>
      </c>
      <c r="F272" s="80">
        <f>ROUND('[1]сш 47 проект фхд 2017'!F272*0.9377,-2)</f>
        <v>0</v>
      </c>
      <c r="G272" s="80">
        <f>ROUND('[1]сш 47 проект фхд 2017'!G272*0.9377,-2)</f>
        <v>0</v>
      </c>
    </row>
    <row r="273" spans="1:7" x14ac:dyDescent="0.25">
      <c r="A273" s="44" t="s">
        <v>114</v>
      </c>
      <c r="B273" s="44"/>
      <c r="C273" s="44"/>
      <c r="D273" s="79">
        <f t="shared" si="4"/>
        <v>0</v>
      </c>
      <c r="E273" s="80">
        <f>ROUND('[1]сш 47 проект фхд 2017'!E273*0.9377,-2)</f>
        <v>0</v>
      </c>
      <c r="F273" s="80">
        <f>ROUND('[1]сш 47 проект фхд 2017'!F273*0.9377,-2)</f>
        <v>0</v>
      </c>
      <c r="G273" s="80">
        <f>ROUND('[1]сш 47 проект фхд 2017'!G273*0.9377,-2)</f>
        <v>0</v>
      </c>
    </row>
    <row r="274" spans="1:7" ht="19.5" x14ac:dyDescent="0.25">
      <c r="A274" s="44" t="s">
        <v>115</v>
      </c>
      <c r="B274" s="44"/>
      <c r="C274" s="44"/>
      <c r="D274" s="79">
        <f t="shared" si="4"/>
        <v>0</v>
      </c>
      <c r="E274" s="80">
        <f>ROUND('[1]сш 47 проект фхд 2017'!E274*0.9377,-2)</f>
        <v>0</v>
      </c>
      <c r="F274" s="80">
        <f>ROUND('[1]сш 47 проект фхд 2017'!F274*0.9377,-2)</f>
        <v>0</v>
      </c>
      <c r="G274" s="80">
        <f>ROUND('[1]сш 47 проект фхд 2017'!G274*0.9377,-2)</f>
        <v>0</v>
      </c>
    </row>
    <row r="275" spans="1:7" x14ac:dyDescent="0.25">
      <c r="A275" s="44" t="s">
        <v>12</v>
      </c>
      <c r="B275" s="44"/>
      <c r="C275" s="44"/>
      <c r="D275" s="79">
        <f t="shared" si="4"/>
        <v>0</v>
      </c>
      <c r="E275" s="80">
        <f>ROUND('[1]сш 47 проект фхд 2017'!E275*0.9377,-2)</f>
        <v>0</v>
      </c>
      <c r="F275" s="80">
        <f>ROUND('[1]сш 47 проект фхд 2017'!F275*0.9377,-2)</f>
        <v>0</v>
      </c>
      <c r="G275" s="80">
        <f>ROUND('[1]сш 47 проект фхд 2017'!G275*0.9377,-2)</f>
        <v>0</v>
      </c>
    </row>
    <row r="276" spans="1:7" x14ac:dyDescent="0.25">
      <c r="A276" s="44" t="s">
        <v>116</v>
      </c>
      <c r="B276" s="44"/>
      <c r="C276" s="44"/>
      <c r="D276" s="79">
        <f t="shared" si="4"/>
        <v>0</v>
      </c>
      <c r="E276" s="80">
        <f>ROUND('[1]сш 47 проект фхд 2017'!E276*0.9377,-2)</f>
        <v>0</v>
      </c>
      <c r="F276" s="80">
        <f>ROUND('[1]сш 47 проект фхд 2017'!F276*0.9377,-2)</f>
        <v>0</v>
      </c>
      <c r="G276" s="80">
        <f>ROUND('[1]сш 47 проект фхд 2017'!G276*0.9377,-2)</f>
        <v>0</v>
      </c>
    </row>
    <row r="277" spans="1:7" x14ac:dyDescent="0.25">
      <c r="A277" s="23" t="s">
        <v>117</v>
      </c>
      <c r="B277" s="23"/>
      <c r="C277" s="44"/>
      <c r="D277" s="79">
        <f t="shared" si="4"/>
        <v>2738500</v>
      </c>
      <c r="E277" s="80">
        <f>ROUND('[1]сш 47 проект фхд 2017'!E277*0.9377,-2)</f>
        <v>0</v>
      </c>
      <c r="F277" s="80">
        <f>ROUND('[1]сш 47 проект фхд 2017'!F277*0.9377,-2)</f>
        <v>2738500</v>
      </c>
      <c r="G277" s="80">
        <f>ROUND('[1]сш 47 проект фхд 2017'!G277*0.9377,-2)</f>
        <v>0</v>
      </c>
    </row>
    <row r="278" spans="1:7" x14ac:dyDescent="0.25">
      <c r="A278" s="44" t="s">
        <v>12</v>
      </c>
      <c r="B278" s="44"/>
      <c r="C278" s="44"/>
      <c r="D278" s="79">
        <f t="shared" si="4"/>
        <v>0</v>
      </c>
      <c r="E278" s="80">
        <f>ROUND('[1]сш 47 проект фхд 2017'!E278*0.9377,-2)</f>
        <v>0</v>
      </c>
      <c r="F278" s="80">
        <f>ROUND('[1]сш 47 проект фхд 2017'!F278*0.9377,-2)</f>
        <v>0</v>
      </c>
      <c r="G278" s="80">
        <f>ROUND('[1]сш 47 проект фхд 2017'!G278*0.9377,-2)</f>
        <v>0</v>
      </c>
    </row>
    <row r="279" spans="1:7" ht="27" x14ac:dyDescent="0.25">
      <c r="A279" s="38" t="s">
        <v>32</v>
      </c>
      <c r="B279" s="23"/>
      <c r="C279" s="44"/>
      <c r="D279" s="79">
        <f t="shared" si="4"/>
        <v>1436300</v>
      </c>
      <c r="E279" s="80">
        <f>ROUND('[1]сш 47 проект фхд 2017'!E279*0.9377,-2)</f>
        <v>0</v>
      </c>
      <c r="F279" s="80">
        <f>ROUND('[1]сш 47 проект фхд 2017'!F279*0.9377,-2)</f>
        <v>1436300</v>
      </c>
      <c r="G279" s="80">
        <f>ROUND('[1]сш 47 проект фхд 2017'!G279*0.9377,-2)</f>
        <v>0</v>
      </c>
    </row>
    <row r="280" spans="1:7" x14ac:dyDescent="0.25">
      <c r="A280" s="38" t="s">
        <v>12</v>
      </c>
      <c r="B280" s="44"/>
      <c r="C280" s="44"/>
      <c r="D280" s="79">
        <f t="shared" si="4"/>
        <v>0</v>
      </c>
      <c r="E280" s="80">
        <f>ROUND('[1]сш 47 проект фхд 2017'!E280*0.9377,-2)</f>
        <v>0</v>
      </c>
      <c r="F280" s="80">
        <f>ROUND('[1]сш 47 проект фхд 2017'!F280*0.9377,-2)</f>
        <v>0</v>
      </c>
      <c r="G280" s="80">
        <f>ROUND('[1]сш 47 проект фхд 2017'!G280*0.9377,-2)</f>
        <v>0</v>
      </c>
    </row>
    <row r="281" spans="1:7" ht="36" x14ac:dyDescent="0.25">
      <c r="A281" s="38" t="s">
        <v>34</v>
      </c>
      <c r="B281" s="23">
        <v>260</v>
      </c>
      <c r="C281" s="23" t="s">
        <v>35</v>
      </c>
      <c r="D281" s="79">
        <f t="shared" si="4"/>
        <v>18800</v>
      </c>
      <c r="E281" s="80">
        <f>ROUND('[1]сш 47 проект фхд 2017'!E281*0.9377,-2)</f>
        <v>0</v>
      </c>
      <c r="F281" s="80">
        <f>ROUND('[1]сш 47 проект фхд 2017'!F281*0.9377,-2)</f>
        <v>18800</v>
      </c>
      <c r="G281" s="80">
        <f>ROUND('[1]сш 47 проект фхд 2017'!G281*0.9377,-2)</f>
        <v>0</v>
      </c>
    </row>
    <row r="282" spans="1:7" ht="19.5" x14ac:dyDescent="0.25">
      <c r="A282" s="44" t="s">
        <v>119</v>
      </c>
      <c r="B282" s="23">
        <v>261</v>
      </c>
      <c r="C282" s="44"/>
      <c r="D282" s="79">
        <f t="shared" si="4"/>
        <v>0</v>
      </c>
      <c r="E282" s="80">
        <f>ROUND('[1]сш 47 проект фхд 2017'!E282*0.9377,-2)</f>
        <v>0</v>
      </c>
      <c r="F282" s="80">
        <f>ROUND('[1]сш 47 проект фхд 2017'!F282*0.9377,-2)</f>
        <v>0</v>
      </c>
      <c r="G282" s="80">
        <f>ROUND('[1]сш 47 проект фхд 2017'!G282*0.9377,-2)</f>
        <v>0</v>
      </c>
    </row>
    <row r="283" spans="1:7" ht="19.5" x14ac:dyDescent="0.25">
      <c r="A283" s="44" t="s">
        <v>120</v>
      </c>
      <c r="B283" s="23">
        <v>262</v>
      </c>
      <c r="C283" s="44"/>
      <c r="D283" s="79">
        <f t="shared" si="4"/>
        <v>0</v>
      </c>
      <c r="E283" s="80">
        <f>ROUND('[1]сш 47 проект фхд 2017'!E283*0.9377,-2)</f>
        <v>0</v>
      </c>
      <c r="F283" s="80">
        <f>ROUND('[1]сш 47 проект фхд 2017'!F283*0.9377,-2)</f>
        <v>0</v>
      </c>
      <c r="G283" s="80">
        <f>ROUND('[1]сш 47 проект фхд 2017'!G283*0.9377,-2)</f>
        <v>0</v>
      </c>
    </row>
    <row r="284" spans="1:7" ht="19.5" x14ac:dyDescent="0.25">
      <c r="A284" s="44" t="s">
        <v>121</v>
      </c>
      <c r="B284" s="23">
        <v>262</v>
      </c>
      <c r="C284" s="44"/>
      <c r="D284" s="79">
        <f t="shared" si="4"/>
        <v>18800</v>
      </c>
      <c r="E284" s="80">
        <f>ROUND('[1]сш 47 проект фхд 2017'!E284*0.9377,-2)</f>
        <v>0</v>
      </c>
      <c r="F284" s="80">
        <f>ROUND('[1]сш 47 проект фхд 2017'!F284*0.9377,-2)</f>
        <v>18800</v>
      </c>
      <c r="G284" s="80">
        <f>ROUND('[1]сш 47 проект фхд 2017'!G284*0.9377,-2)</f>
        <v>0</v>
      </c>
    </row>
    <row r="285" spans="1:7" ht="27" x14ac:dyDescent="0.25">
      <c r="A285" s="38" t="s">
        <v>36</v>
      </c>
      <c r="B285" s="23"/>
      <c r="C285" s="23" t="s">
        <v>37</v>
      </c>
      <c r="D285" s="79">
        <f t="shared" si="4"/>
        <v>750200</v>
      </c>
      <c r="E285" s="80">
        <f>ROUND('[1]сш 47 проект фхд 2017'!E285*0.9377,-2)</f>
        <v>0</v>
      </c>
      <c r="F285" s="80">
        <f>ROUND('[1]сш 47 проект фхд 2017'!F285*0.9377,-2)</f>
        <v>750200</v>
      </c>
      <c r="G285" s="80">
        <f>ROUND('[1]сш 47 проект фхд 2017'!G285*0.9377,-2)</f>
        <v>0</v>
      </c>
    </row>
    <row r="286" spans="1:7" x14ac:dyDescent="0.25">
      <c r="A286" s="23" t="s">
        <v>62</v>
      </c>
      <c r="B286" s="23">
        <v>260</v>
      </c>
      <c r="C286" s="23"/>
      <c r="D286" s="79">
        <f t="shared" si="4"/>
        <v>750200</v>
      </c>
      <c r="E286" s="80">
        <f>ROUND('[1]сш 47 проект фхд 2017'!E286*0.9377,-2)</f>
        <v>0</v>
      </c>
      <c r="F286" s="80">
        <f>ROUND('[1]сш 47 проект фхд 2017'!F286*0.9377,-2)</f>
        <v>750200</v>
      </c>
      <c r="G286" s="80">
        <f>ROUND('[1]сш 47 проект фхд 2017'!G286*0.9377,-2)</f>
        <v>0</v>
      </c>
    </row>
    <row r="287" spans="1:7" ht="19.5" x14ac:dyDescent="0.25">
      <c r="A287" s="48" t="s">
        <v>122</v>
      </c>
      <c r="B287" s="44">
        <v>261</v>
      </c>
      <c r="C287" s="44"/>
      <c r="D287" s="79">
        <f t="shared" si="4"/>
        <v>0</v>
      </c>
      <c r="E287" s="80">
        <f>ROUND('[1]сш 47 проект фхд 2017'!E287*0.9377,-2)</f>
        <v>0</v>
      </c>
      <c r="F287" s="80">
        <f>ROUND('[1]сш 47 проект фхд 2017'!F287*0.9377,-2)</f>
        <v>0</v>
      </c>
      <c r="G287" s="80">
        <f>ROUND('[1]сш 47 проект фхд 2017'!G287*0.9377,-2)</f>
        <v>0</v>
      </c>
    </row>
    <row r="288" spans="1:7" ht="19.5" x14ac:dyDescent="0.25">
      <c r="A288" s="44" t="s">
        <v>123</v>
      </c>
      <c r="B288" s="44"/>
      <c r="C288" s="44"/>
      <c r="D288" s="79">
        <f t="shared" si="4"/>
        <v>750200</v>
      </c>
      <c r="E288" s="80">
        <f>ROUND('[1]сш 47 проект фхд 2017'!E288*0.9377,-2)</f>
        <v>0</v>
      </c>
      <c r="F288" s="80">
        <f>ROUND('[1]сш 47 проект фхд 2017'!F288*0.9377,-2)</f>
        <v>750200</v>
      </c>
      <c r="G288" s="80">
        <f>ROUND('[1]сш 47 проект фхд 2017'!G288*0.9377,-2)</f>
        <v>0</v>
      </c>
    </row>
    <row r="289" spans="1:7" ht="19.5" x14ac:dyDescent="0.25">
      <c r="A289" s="44" t="s">
        <v>124</v>
      </c>
      <c r="B289" s="44"/>
      <c r="C289" s="44"/>
      <c r="D289" s="79">
        <f t="shared" si="4"/>
        <v>0</v>
      </c>
      <c r="E289" s="80">
        <f>ROUND('[1]сш 47 проект фхд 2017'!E289*0.9377,-2)</f>
        <v>0</v>
      </c>
      <c r="F289" s="80">
        <f>ROUND('[1]сш 47 проект фхд 2017'!F289*0.9377,-2)</f>
        <v>0</v>
      </c>
      <c r="G289" s="80">
        <f>ROUND('[1]сш 47 проект фхд 2017'!G289*0.9377,-2)</f>
        <v>0</v>
      </c>
    </row>
    <row r="290" spans="1:7" x14ac:dyDescent="0.25">
      <c r="A290" s="44"/>
      <c r="B290" s="44"/>
      <c r="C290" s="44"/>
      <c r="D290" s="79">
        <f t="shared" si="4"/>
        <v>0</v>
      </c>
      <c r="E290" s="80">
        <f>ROUND('[1]сш 47 проект фхд 2017'!E290*0.9377,-2)</f>
        <v>0</v>
      </c>
      <c r="F290" s="80">
        <f>ROUND('[1]сш 47 проект фхд 2017'!F290*0.9377,-2)</f>
        <v>0</v>
      </c>
      <c r="G290" s="80">
        <f>ROUND('[1]сш 47 проект фхд 2017'!G290*0.9377,-2)</f>
        <v>0</v>
      </c>
    </row>
    <row r="291" spans="1:7" x14ac:dyDescent="0.25">
      <c r="A291" s="44"/>
      <c r="B291" s="44"/>
      <c r="C291" s="44"/>
      <c r="D291" s="79">
        <f t="shared" si="4"/>
        <v>0</v>
      </c>
      <c r="E291" s="80">
        <f>ROUND('[1]сш 47 проект фхд 2017'!E291*0.9377,-2)</f>
        <v>0</v>
      </c>
      <c r="F291" s="80">
        <f>ROUND('[1]сш 47 проект фхд 2017'!F291*0.9377,-2)</f>
        <v>0</v>
      </c>
      <c r="G291" s="80">
        <f>ROUND('[1]сш 47 проект фхд 2017'!G291*0.9377,-2)</f>
        <v>0</v>
      </c>
    </row>
    <row r="292" spans="1:7" ht="18" x14ac:dyDescent="0.25">
      <c r="A292" s="38" t="s">
        <v>38</v>
      </c>
      <c r="B292" s="23"/>
      <c r="C292" s="23" t="s">
        <v>39</v>
      </c>
      <c r="D292" s="79">
        <f t="shared" si="4"/>
        <v>187500</v>
      </c>
      <c r="E292" s="80">
        <f>ROUND('[1]сш 47 проект фхд 2017'!E292*0.9377,-2)</f>
        <v>0</v>
      </c>
      <c r="F292" s="80">
        <f>ROUND('[1]сш 47 проект фхд 2017'!F292*0.9377,-2)</f>
        <v>187500</v>
      </c>
      <c r="G292" s="80">
        <f>ROUND('[1]сш 47 проект фхд 2017'!G292*0.9377,-2)</f>
        <v>0</v>
      </c>
    </row>
    <row r="293" spans="1:7" x14ac:dyDescent="0.25">
      <c r="A293" s="23" t="s">
        <v>62</v>
      </c>
      <c r="B293" s="23">
        <v>260</v>
      </c>
      <c r="C293" s="23"/>
      <c r="D293" s="79">
        <f t="shared" si="4"/>
        <v>0</v>
      </c>
      <c r="E293" s="80">
        <f>ROUND('[1]сш 47 проект фхд 2017'!E293*0.9377,-2)</f>
        <v>0</v>
      </c>
      <c r="F293" s="80">
        <f>ROUND('[1]сш 47 проект фхд 2017'!F293*0.9377,-2)</f>
        <v>0</v>
      </c>
      <c r="G293" s="80">
        <f>ROUND('[1]сш 47 проект фхд 2017'!G293*0.9377,-2)</f>
        <v>0</v>
      </c>
    </row>
    <row r="294" spans="1:7" x14ac:dyDescent="0.25">
      <c r="A294" s="23" t="s">
        <v>125</v>
      </c>
      <c r="B294" s="44"/>
      <c r="C294" s="44"/>
      <c r="D294" s="79">
        <f t="shared" si="4"/>
        <v>110600</v>
      </c>
      <c r="E294" s="80">
        <f>ROUND('[1]сш 47 проект фхд 2017'!E294*0.9377,-2)</f>
        <v>0</v>
      </c>
      <c r="F294" s="80">
        <f>ROUND('[1]сш 47 проект фхд 2017'!F294*0.9377,-2)</f>
        <v>110600</v>
      </c>
      <c r="G294" s="80">
        <f>ROUND('[1]сш 47 проект фхд 2017'!G294*0.9377,-2)</f>
        <v>0</v>
      </c>
    </row>
    <row r="295" spans="1:7" ht="29.25" customHeight="1" x14ac:dyDescent="0.25">
      <c r="A295" s="44" t="s">
        <v>126</v>
      </c>
      <c r="B295" s="44">
        <v>262</v>
      </c>
      <c r="C295" s="44"/>
      <c r="D295" s="79">
        <f t="shared" si="4"/>
        <v>37500</v>
      </c>
      <c r="E295" s="80">
        <f>ROUND('[1]сш 47 проект фхд 2017'!E295*0.9377,-2)</f>
        <v>0</v>
      </c>
      <c r="F295" s="80">
        <f>ROUND('[1]сш 47 проект фхд 2017'!F295*0.9377,-2)</f>
        <v>37500</v>
      </c>
      <c r="G295" s="80">
        <f>ROUND('[1]сш 47 проект фхд 2017'!G295*0.9377,-2)</f>
        <v>0</v>
      </c>
    </row>
    <row r="296" spans="1:7" ht="19.5" x14ac:dyDescent="0.25">
      <c r="A296" s="44" t="s">
        <v>127</v>
      </c>
      <c r="B296" s="44">
        <v>262</v>
      </c>
      <c r="C296" s="44"/>
      <c r="D296" s="79">
        <f t="shared" si="4"/>
        <v>73100</v>
      </c>
      <c r="E296" s="80">
        <f>ROUND('[1]сш 47 проект фхд 2017'!E296*0.9377,-2)</f>
        <v>0</v>
      </c>
      <c r="F296" s="80">
        <f>ROUND('[1]сш 47 проект фхд 2017'!F296*0.9377,-2)</f>
        <v>73100</v>
      </c>
      <c r="G296" s="80">
        <f>ROUND('[1]сш 47 проект фхд 2017'!G296*0.9377,-2)</f>
        <v>0</v>
      </c>
    </row>
    <row r="297" spans="1:7" x14ac:dyDescent="0.25">
      <c r="A297" s="48" t="s">
        <v>128</v>
      </c>
      <c r="B297" s="44"/>
      <c r="C297" s="44"/>
      <c r="D297" s="79">
        <f t="shared" si="4"/>
        <v>0</v>
      </c>
      <c r="E297" s="80">
        <f>ROUND('[1]сш 47 проект фхд 2017'!E297*0.9377,-2)</f>
        <v>0</v>
      </c>
      <c r="F297" s="80">
        <f>ROUND('[1]сш 47 проект фхд 2017'!F297*0.9377,-2)</f>
        <v>0</v>
      </c>
      <c r="G297" s="80">
        <f>ROUND('[1]сш 47 проект фхд 2017'!G297*0.9377,-2)</f>
        <v>0</v>
      </c>
    </row>
    <row r="298" spans="1:7" ht="18" x14ac:dyDescent="0.25">
      <c r="A298" s="23" t="s">
        <v>129</v>
      </c>
      <c r="B298" s="44">
        <v>264</v>
      </c>
      <c r="C298" s="44"/>
      <c r="D298" s="79">
        <f t="shared" si="4"/>
        <v>76900</v>
      </c>
      <c r="E298" s="80">
        <f>ROUND('[1]сш 47 проект фхд 2017'!E298*0.9377,-2)</f>
        <v>0</v>
      </c>
      <c r="F298" s="80">
        <f>ROUND('[1]сш 47 проект фхд 2017'!F298*0.9377,-2)</f>
        <v>76900</v>
      </c>
      <c r="G298" s="80">
        <f>ROUND('[1]сш 47 проект фхд 2017'!G298*0.9377,-2)</f>
        <v>0</v>
      </c>
    </row>
    <row r="299" spans="1:7" x14ac:dyDescent="0.25">
      <c r="A299" s="23" t="s">
        <v>12</v>
      </c>
      <c r="B299" s="44"/>
      <c r="C299" s="44"/>
      <c r="D299" s="79">
        <f t="shared" si="4"/>
        <v>0</v>
      </c>
      <c r="E299" s="80">
        <f>ROUND('[1]сш 47 проект фхд 2017'!E299*0.9377,-2)</f>
        <v>0</v>
      </c>
      <c r="F299" s="80">
        <f>ROUND('[1]сш 47 проект фхд 2017'!F299*0.9377,-2)</f>
        <v>0</v>
      </c>
      <c r="G299" s="80">
        <f>ROUND('[1]сш 47 проект фхд 2017'!G299*0.9377,-2)</f>
        <v>0</v>
      </c>
    </row>
    <row r="300" spans="1:7" ht="19.5" x14ac:dyDescent="0.25">
      <c r="A300" s="44" t="s">
        <v>130</v>
      </c>
      <c r="B300" s="44"/>
      <c r="C300" s="44"/>
      <c r="D300" s="79">
        <f t="shared" si="4"/>
        <v>76900</v>
      </c>
      <c r="E300" s="80">
        <f>ROUND('[1]сш 47 проект фхд 2017'!E300*0.9377,-2)</f>
        <v>0</v>
      </c>
      <c r="F300" s="80">
        <f>ROUND('[1]сш 47 проект фхд 2017'!F300*0.9377,-2)</f>
        <v>76900</v>
      </c>
      <c r="G300" s="80">
        <f>ROUND('[1]сш 47 проект фхд 2017'!G300*0.9377,-2)</f>
        <v>0</v>
      </c>
    </row>
    <row r="301" spans="1:7" ht="19.5" x14ac:dyDescent="0.25">
      <c r="A301" s="48" t="s">
        <v>131</v>
      </c>
      <c r="B301" s="44"/>
      <c r="C301" s="44"/>
      <c r="D301" s="79">
        <f t="shared" si="4"/>
        <v>0</v>
      </c>
      <c r="E301" s="80">
        <f>ROUND('[1]сш 47 проект фхд 2017'!E301*0.9377,-2)</f>
        <v>0</v>
      </c>
      <c r="F301" s="80">
        <f>ROUND('[1]сш 47 проект фхд 2017'!F301*0.9377,-2)</f>
        <v>0</v>
      </c>
      <c r="G301" s="80">
        <f>ROUND('[1]сш 47 проект фхд 2017'!G301*0.9377,-2)</f>
        <v>0</v>
      </c>
    </row>
    <row r="302" spans="1:7" ht="19.5" x14ac:dyDescent="0.25">
      <c r="A302" s="44" t="s">
        <v>132</v>
      </c>
      <c r="B302" s="44"/>
      <c r="C302" s="44"/>
      <c r="D302" s="79">
        <f t="shared" si="4"/>
        <v>0</v>
      </c>
      <c r="E302" s="80">
        <f>ROUND('[1]сш 47 проект фхд 2017'!E302*0.9377,-2)</f>
        <v>0</v>
      </c>
      <c r="F302" s="80">
        <f>ROUND('[1]сш 47 проект фхд 2017'!F302*0.9377,-2)</f>
        <v>0</v>
      </c>
      <c r="G302" s="80">
        <f>ROUND('[1]сш 47 проект фхд 2017'!G302*0.9377,-2)</f>
        <v>0</v>
      </c>
    </row>
    <row r="303" spans="1:7" x14ac:dyDescent="0.25">
      <c r="A303" s="44" t="s">
        <v>15</v>
      </c>
      <c r="B303" s="44"/>
      <c r="C303" s="44"/>
      <c r="D303" s="79">
        <f t="shared" si="4"/>
        <v>0</v>
      </c>
      <c r="E303" s="80">
        <f>ROUND('[1]сш 47 проект фхд 2017'!E303*0.9377,-2)</f>
        <v>0</v>
      </c>
      <c r="F303" s="80">
        <f>ROUND('[1]сш 47 проект фхд 2017'!F303*0.9377,-2)</f>
        <v>0</v>
      </c>
      <c r="G303" s="80">
        <f>ROUND('[1]сш 47 проект фхд 2017'!G303*0.9377,-2)</f>
        <v>0</v>
      </c>
    </row>
    <row r="304" spans="1:7" ht="19.5" x14ac:dyDescent="0.25">
      <c r="A304" s="44" t="s">
        <v>133</v>
      </c>
      <c r="B304" s="44"/>
      <c r="C304" s="44"/>
      <c r="D304" s="79">
        <f t="shared" si="4"/>
        <v>0</v>
      </c>
      <c r="E304" s="80">
        <f>ROUND('[1]сш 47 проект фхд 2017'!E304*0.9377,-2)</f>
        <v>0</v>
      </c>
      <c r="F304" s="80">
        <f>ROUND('[1]сш 47 проект фхд 2017'!F304*0.9377,-2)</f>
        <v>0</v>
      </c>
      <c r="G304" s="80">
        <f>ROUND('[1]сш 47 проект фхд 2017'!G304*0.9377,-2)</f>
        <v>0</v>
      </c>
    </row>
    <row r="305" spans="1:7" x14ac:dyDescent="0.25">
      <c r="A305" s="44"/>
      <c r="B305" s="44"/>
      <c r="C305" s="44"/>
      <c r="D305" s="79">
        <f t="shared" si="4"/>
        <v>0</v>
      </c>
      <c r="E305" s="80">
        <f>ROUND('[1]сш 47 проект фхд 2017'!E305*0.9377,-2)</f>
        <v>0</v>
      </c>
      <c r="F305" s="80">
        <f>ROUND('[1]сш 47 проект фхд 2017'!F305*0.9377,-2)</f>
        <v>0</v>
      </c>
      <c r="G305" s="80">
        <f>ROUND('[1]сш 47 проект фхд 2017'!G305*0.9377,-2)</f>
        <v>0</v>
      </c>
    </row>
    <row r="306" spans="1:7" ht="18" x14ac:dyDescent="0.25">
      <c r="A306" s="37" t="s">
        <v>40</v>
      </c>
      <c r="B306" s="44"/>
      <c r="C306" s="44"/>
      <c r="D306" s="79">
        <f t="shared" si="4"/>
        <v>479800</v>
      </c>
      <c r="E306" s="80">
        <f>ROUND('[1]сш 47 проект фхд 2017'!E306*0.9377,-2)</f>
        <v>0</v>
      </c>
      <c r="F306" s="80">
        <f>ROUND('[1]сш 47 проект фхд 2017'!F306*0.9377,-2)</f>
        <v>479800</v>
      </c>
      <c r="G306" s="80">
        <f>ROUND('[1]сш 47 проект фхд 2017'!G306*0.9377,-2)</f>
        <v>0</v>
      </c>
    </row>
    <row r="307" spans="1:7" ht="19.5" x14ac:dyDescent="0.25">
      <c r="A307" s="45" t="s">
        <v>134</v>
      </c>
      <c r="B307" s="44"/>
      <c r="C307" s="44"/>
      <c r="D307" s="79">
        <f t="shared" si="4"/>
        <v>190100</v>
      </c>
      <c r="E307" s="80">
        <f>ROUND('[1]сш 47 проект фхд 2017'!E307*0.9377,-2)</f>
        <v>0</v>
      </c>
      <c r="F307" s="80">
        <f>ROUND('[1]сш 47 проект фхд 2017'!F307*0.9377,-2)</f>
        <v>190100</v>
      </c>
      <c r="G307" s="80">
        <f>ROUND('[1]сш 47 проект фхд 2017'!G307*0.9377,-2)</f>
        <v>0</v>
      </c>
    </row>
    <row r="308" spans="1:7" ht="19.5" x14ac:dyDescent="0.25">
      <c r="A308" s="45" t="s">
        <v>135</v>
      </c>
      <c r="B308" s="44"/>
      <c r="C308" s="44"/>
      <c r="D308" s="79">
        <f t="shared" si="4"/>
        <v>289700</v>
      </c>
      <c r="E308" s="80">
        <f>ROUND('[1]сш 47 проект фхд 2017'!E308*0.9377,-2)</f>
        <v>0</v>
      </c>
      <c r="F308" s="80">
        <f>ROUND('[1]сш 47 проект фхд 2017'!F308*0.9377,-2)</f>
        <v>289700</v>
      </c>
      <c r="G308" s="80">
        <f>ROUND('[1]сш 47 проект фхд 2017'!G308*0.9377,-2)</f>
        <v>0</v>
      </c>
    </row>
    <row r="309" spans="1:7" x14ac:dyDescent="0.25">
      <c r="A309" s="44"/>
      <c r="B309" s="44"/>
      <c r="C309" s="44"/>
      <c r="D309" s="79">
        <f t="shared" si="4"/>
        <v>0</v>
      </c>
      <c r="E309" s="80">
        <f>ROUND('[1]сш 47 проект фхд 2017'!E309*0.9377,-2)</f>
        <v>0</v>
      </c>
      <c r="F309" s="80">
        <f>ROUND('[1]сш 47 проект фхд 2017'!F309*0.9377,-2)</f>
        <v>0</v>
      </c>
      <c r="G309" s="80">
        <f>ROUND('[1]сш 47 проект фхд 2017'!G309*0.9377,-2)</f>
        <v>0</v>
      </c>
    </row>
    <row r="310" spans="1:7" x14ac:dyDescent="0.25">
      <c r="A310" s="44"/>
      <c r="B310" s="44"/>
      <c r="C310" s="44"/>
      <c r="D310" s="79">
        <f t="shared" si="4"/>
        <v>0</v>
      </c>
      <c r="E310" s="80">
        <f>ROUND('[1]сш 47 проект фхд 2017'!E310*0.9377,-2)</f>
        <v>0</v>
      </c>
      <c r="F310" s="80">
        <f>ROUND('[1]сш 47 проект фхд 2017'!F310*0.9377,-2)</f>
        <v>0</v>
      </c>
      <c r="G310" s="80">
        <f>ROUND('[1]сш 47 проект фхд 2017'!G310*0.9377,-2)</f>
        <v>0</v>
      </c>
    </row>
    <row r="311" spans="1:7" x14ac:dyDescent="0.25">
      <c r="A311" s="44"/>
      <c r="B311" s="44"/>
      <c r="C311" s="44"/>
      <c r="D311" s="79">
        <f t="shared" si="4"/>
        <v>0</v>
      </c>
      <c r="E311" s="80">
        <f>ROUND('[1]сш 47 проект фхд 2017'!E311*0.9377,-2)</f>
        <v>0</v>
      </c>
      <c r="F311" s="80">
        <f>ROUND('[1]сш 47 проект фхд 2017'!F311*0.9377,-2)</f>
        <v>0</v>
      </c>
      <c r="G311" s="80">
        <f>ROUND('[1]сш 47 проект фхд 2017'!G311*0.9377,-2)</f>
        <v>0</v>
      </c>
    </row>
    <row r="312" spans="1:7" ht="18" x14ac:dyDescent="0.25">
      <c r="A312" s="38" t="s">
        <v>41</v>
      </c>
      <c r="B312" s="23">
        <v>260</v>
      </c>
      <c r="C312" s="44"/>
      <c r="D312" s="79">
        <f t="shared" si="4"/>
        <v>1302200</v>
      </c>
      <c r="E312" s="80">
        <f>ROUND('[1]сш 47 проект фхд 2017'!E312*0.9377,-2)</f>
        <v>0</v>
      </c>
      <c r="F312" s="80">
        <f>ROUND('[1]сш 47 проект фхд 2017'!F312*0.9377,-2)</f>
        <v>1302200</v>
      </c>
      <c r="G312" s="80">
        <f>ROUND('[1]сш 47 проект фхд 2017'!G312*0.9377,-2)</f>
        <v>0</v>
      </c>
    </row>
    <row r="313" spans="1:7" x14ac:dyDescent="0.25">
      <c r="A313" s="38" t="s">
        <v>12</v>
      </c>
      <c r="B313" s="44"/>
      <c r="C313" s="44"/>
      <c r="D313" s="79">
        <f t="shared" si="4"/>
        <v>0</v>
      </c>
      <c r="E313" s="80">
        <f>ROUND('[1]сш 47 проект фхд 2017'!E313*0.9377,-2)</f>
        <v>0</v>
      </c>
      <c r="F313" s="80">
        <f>ROUND('[1]сш 47 проект фхд 2017'!F313*0.9377,-2)</f>
        <v>0</v>
      </c>
      <c r="G313" s="80">
        <f>ROUND('[1]сш 47 проект фхд 2017'!G313*0.9377,-2)</f>
        <v>0</v>
      </c>
    </row>
    <row r="314" spans="1:7" ht="54" x14ac:dyDescent="0.25">
      <c r="A314" s="38" t="s">
        <v>42</v>
      </c>
      <c r="B314" s="44"/>
      <c r="C314" s="23" t="s">
        <v>43</v>
      </c>
      <c r="D314" s="79">
        <f t="shared" si="4"/>
        <v>1302200</v>
      </c>
      <c r="E314" s="80">
        <f>ROUND('[1]сш 47 проект фхд 2017'!E314*0.9377,-2)</f>
        <v>0</v>
      </c>
      <c r="F314" s="80">
        <f>ROUND('[1]сш 47 проект фхд 2017'!F314*0.9377,-2)</f>
        <v>1302200</v>
      </c>
      <c r="G314" s="80">
        <f>ROUND('[1]сш 47 проект фхд 2017'!G314*0.9377,-2)</f>
        <v>0</v>
      </c>
    </row>
    <row r="315" spans="1:7" x14ac:dyDescent="0.25">
      <c r="A315" s="23" t="s">
        <v>62</v>
      </c>
      <c r="B315" s="44">
        <v>260</v>
      </c>
      <c r="C315" s="23"/>
      <c r="D315" s="79">
        <f t="shared" si="4"/>
        <v>0</v>
      </c>
      <c r="E315" s="80">
        <f>ROUND('[1]сш 47 проект фхд 2017'!E315*0.9377,-2)</f>
        <v>0</v>
      </c>
      <c r="F315" s="80">
        <f>ROUND('[1]сш 47 проект фхд 2017'!F315*0.9377,-2)</f>
        <v>0</v>
      </c>
      <c r="G315" s="80">
        <f>ROUND('[1]сш 47 проект фхд 2017'!G315*0.9377,-2)</f>
        <v>0</v>
      </c>
    </row>
    <row r="316" spans="1:7" x14ac:dyDescent="0.25">
      <c r="A316" s="44" t="s">
        <v>136</v>
      </c>
      <c r="B316" s="44">
        <v>263</v>
      </c>
      <c r="C316" s="44"/>
      <c r="D316" s="79">
        <f t="shared" si="4"/>
        <v>12900</v>
      </c>
      <c r="E316" s="80">
        <f>ROUND('[1]сш 47 проект фхд 2017'!E316*0.9377,-2)</f>
        <v>0</v>
      </c>
      <c r="F316" s="80">
        <f>ROUND('[1]сш 47 проект фхд 2017'!F316*0.9377,-2)</f>
        <v>12900</v>
      </c>
      <c r="G316" s="80">
        <f>ROUND('[1]сш 47 проект фхд 2017'!G316*0.9377,-2)</f>
        <v>0</v>
      </c>
    </row>
    <row r="317" spans="1:7" ht="19.5" x14ac:dyDescent="0.25">
      <c r="A317" s="44" t="s">
        <v>137</v>
      </c>
      <c r="B317" s="44">
        <v>263</v>
      </c>
      <c r="C317" s="44"/>
      <c r="D317" s="79">
        <f t="shared" si="4"/>
        <v>1289200</v>
      </c>
      <c r="E317" s="80">
        <f>ROUND('[1]сш 47 проект фхд 2017'!E317*0.9377,-2)</f>
        <v>0</v>
      </c>
      <c r="F317" s="80">
        <f>ROUND('[1]сш 47 проект фхд 2017'!F317*0.9377,-2)</f>
        <v>1289200</v>
      </c>
      <c r="G317" s="80">
        <f>ROUND('[1]сш 47 проект фхд 2017'!G317*0.9377,-2)</f>
        <v>0</v>
      </c>
    </row>
    <row r="318" spans="1:7" x14ac:dyDescent="0.25">
      <c r="A318" s="38"/>
      <c r="B318" s="38"/>
      <c r="C318" s="37"/>
      <c r="D318" s="79">
        <f t="shared" si="4"/>
        <v>0</v>
      </c>
      <c r="E318" s="80">
        <f>ROUND('[1]сш 47 проект фхд 2017'!E318*0.9377,-2)</f>
        <v>0</v>
      </c>
      <c r="F318" s="80">
        <f>ROUND('[1]сш 47 проект фхд 2017'!F318*0.9377,-2)</f>
        <v>0</v>
      </c>
      <c r="G318" s="80">
        <f>ROUND('[1]сш 47 проект фхд 2017'!G318*0.9377,-2)</f>
        <v>0</v>
      </c>
    </row>
    <row r="319" spans="1:7" x14ac:dyDescent="0.25">
      <c r="A319" s="38"/>
      <c r="B319" s="38"/>
      <c r="C319" s="37"/>
      <c r="D319" s="79">
        <f t="shared" si="4"/>
        <v>0</v>
      </c>
      <c r="E319" s="80">
        <f>ROUND('[1]сш 47 проект фхд 2017'!E319*0.9377,-2)</f>
        <v>0</v>
      </c>
      <c r="F319" s="80">
        <f>ROUND('[1]сш 47 проект фхд 2017'!F319*0.9377,-2)</f>
        <v>0</v>
      </c>
      <c r="G319" s="80">
        <f>ROUND('[1]сш 47 проект фхд 2017'!G319*0.9377,-2)</f>
        <v>0</v>
      </c>
    </row>
    <row r="320" spans="1:7" x14ac:dyDescent="0.25">
      <c r="A320" s="38" t="s">
        <v>138</v>
      </c>
      <c r="B320" s="49"/>
      <c r="C320" s="50"/>
      <c r="D320" s="79">
        <f t="shared" si="4"/>
        <v>5090300</v>
      </c>
      <c r="E320" s="80">
        <f>ROUND('[1]сш 47 проект фхд 2017'!E320*0.9377,-2)</f>
        <v>0</v>
      </c>
      <c r="F320" s="80">
        <f>ROUND('[1]сш 47 проект фхд 2017'!F320*0.9377,-2)</f>
        <v>0</v>
      </c>
      <c r="G320" s="80">
        <f>ROUND('[1]сш 47 проект фхд 2017'!G320*0.9377,-2)</f>
        <v>5090300</v>
      </c>
    </row>
    <row r="321" spans="1:7" x14ac:dyDescent="0.25">
      <c r="A321" s="23" t="s">
        <v>62</v>
      </c>
      <c r="B321" s="49">
        <v>260</v>
      </c>
      <c r="C321" s="50"/>
      <c r="D321" s="79">
        <f t="shared" si="4"/>
        <v>0</v>
      </c>
      <c r="E321" s="80">
        <f>ROUND('[1]сш 47 проект фхд 2017'!E321*0.9377,-2)</f>
        <v>0</v>
      </c>
      <c r="F321" s="80">
        <f>ROUND('[1]сш 47 проект фхд 2017'!F321*0.9377,-2)</f>
        <v>0</v>
      </c>
      <c r="G321" s="80">
        <f>ROUND('[1]сш 47 проект фхд 2017'!G321*0.9377,-2)</f>
        <v>0</v>
      </c>
    </row>
    <row r="322" spans="1:7" ht="18" x14ac:dyDescent="0.25">
      <c r="A322" s="38" t="s">
        <v>45</v>
      </c>
      <c r="B322" s="53"/>
      <c r="C322" s="50"/>
      <c r="D322" s="79">
        <f t="shared" si="4"/>
        <v>4711000</v>
      </c>
      <c r="E322" s="80">
        <f>ROUND('[1]сш 47 проект фхд 2017'!E322*0.9377,-2)</f>
        <v>0</v>
      </c>
      <c r="F322" s="80">
        <f>ROUND('[1]сш 47 проект фхд 2017'!F322*0.9377,-2)</f>
        <v>0</v>
      </c>
      <c r="G322" s="80">
        <f>ROUND('[1]сш 47 проект фхд 2017'!G322*0.9377,-2)</f>
        <v>4711000</v>
      </c>
    </row>
    <row r="323" spans="1:7" ht="22.5" x14ac:dyDescent="0.25">
      <c r="A323" s="54" t="s">
        <v>115</v>
      </c>
      <c r="B323" s="53"/>
      <c r="C323" s="50"/>
      <c r="D323" s="79">
        <f t="shared" si="4"/>
        <v>4711000</v>
      </c>
      <c r="E323" s="80">
        <f>ROUND('[1]сш 47 проект фхд 2017'!E323*0.9377,-2)</f>
        <v>0</v>
      </c>
      <c r="F323" s="80">
        <f>ROUND('[1]сш 47 проект фхд 2017'!F323*0.9377,-2)</f>
        <v>0</v>
      </c>
      <c r="G323" s="80">
        <f>ROUND('[1]сш 47 проект фхд 2017'!G323*0.9377,-2)</f>
        <v>4711000</v>
      </c>
    </row>
    <row r="324" spans="1:7" x14ac:dyDescent="0.25">
      <c r="A324" s="54" t="s">
        <v>12</v>
      </c>
      <c r="B324" s="53"/>
      <c r="C324" s="50"/>
      <c r="D324" s="79">
        <f t="shared" si="4"/>
        <v>0</v>
      </c>
      <c r="E324" s="80">
        <f>ROUND('[1]сш 47 проект фхд 2017'!E324*0.9377,-2)</f>
        <v>0</v>
      </c>
      <c r="F324" s="80">
        <f>ROUND('[1]сш 47 проект фхд 2017'!F324*0.9377,-2)</f>
        <v>0</v>
      </c>
      <c r="G324" s="80">
        <f>ROUND('[1]сш 47 проект фхд 2017'!G324*0.9377,-2)</f>
        <v>0</v>
      </c>
    </row>
    <row r="325" spans="1:7" ht="22.5" x14ac:dyDescent="0.25">
      <c r="A325" s="54" t="s">
        <v>116</v>
      </c>
      <c r="B325" s="53"/>
      <c r="C325" s="50"/>
      <c r="D325" s="79">
        <f t="shared" si="4"/>
        <v>4711000</v>
      </c>
      <c r="E325" s="80">
        <f>ROUND('[1]сш 47 проект фхд 2017'!E325*0.9377,-2)</f>
        <v>0</v>
      </c>
      <c r="F325" s="80">
        <f>ROUND('[1]сш 47 проект фхд 2017'!F325*0.9377,-2)</f>
        <v>0</v>
      </c>
      <c r="G325" s="80">
        <f>ROUND('[1]сш 47 проект фхд 2017'!G325*0.9377,-2)</f>
        <v>4711000</v>
      </c>
    </row>
    <row r="326" spans="1:7" ht="27" x14ac:dyDescent="0.25">
      <c r="A326" s="23" t="s">
        <v>139</v>
      </c>
      <c r="B326" s="53"/>
      <c r="C326" s="50"/>
      <c r="D326" s="79">
        <f t="shared" si="4"/>
        <v>344100</v>
      </c>
      <c r="E326" s="80">
        <f>ROUND('[1]сш 47 проект фхд 2017'!E326*0.9377,-2)</f>
        <v>0</v>
      </c>
      <c r="F326" s="80">
        <f>ROUND('[1]сш 47 проект фхд 2017'!F326*0.9377,-2)</f>
        <v>0</v>
      </c>
      <c r="G326" s="80">
        <f>ROUND('[1]сш 47 проект фхд 2017'!G326*0.9377,-2)</f>
        <v>344100</v>
      </c>
    </row>
    <row r="327" spans="1:7" x14ac:dyDescent="0.25">
      <c r="A327" s="44" t="s">
        <v>82</v>
      </c>
      <c r="B327" s="53"/>
      <c r="C327" s="50"/>
      <c r="D327" s="79">
        <f t="shared" si="4"/>
        <v>344100</v>
      </c>
      <c r="E327" s="80">
        <f>ROUND('[1]сш 47 проект фхд 2017'!E327*0.9377,-2)</f>
        <v>0</v>
      </c>
      <c r="F327" s="80">
        <f>ROUND('[1]сш 47 проект фхд 2017'!F327*0.9377,-2)</f>
        <v>0</v>
      </c>
      <c r="G327" s="80">
        <f>ROUND('[1]сш 47 проект фхд 2017'!G327*0.9377,-2)</f>
        <v>344100</v>
      </c>
    </row>
    <row r="328" spans="1:7" x14ac:dyDescent="0.25">
      <c r="A328" s="23" t="s">
        <v>47</v>
      </c>
      <c r="B328" s="53"/>
      <c r="C328" s="50"/>
      <c r="D328" s="79">
        <f t="shared" si="4"/>
        <v>9800</v>
      </c>
      <c r="E328" s="80">
        <f>ROUND('[1]сш 47 проект фхд 2017'!E328*0.9377,-2)</f>
        <v>0</v>
      </c>
      <c r="F328" s="80">
        <f>ROUND('[1]сш 47 проект фхд 2017'!F328*0.9377,-2)</f>
        <v>0</v>
      </c>
      <c r="G328" s="80">
        <f>ROUND('[1]сш 47 проект фхд 2017'!G328*0.9377,-2)</f>
        <v>9800</v>
      </c>
    </row>
    <row r="329" spans="1:7" ht="27" x14ac:dyDescent="0.25">
      <c r="A329" s="23" t="s">
        <v>48</v>
      </c>
      <c r="B329" s="53"/>
      <c r="C329" s="50"/>
      <c r="D329" s="79">
        <f t="shared" si="4"/>
        <v>25300</v>
      </c>
      <c r="E329" s="80">
        <f>ROUND('[1]сш 47 проект фхд 2017'!E329*0.9377,-2)</f>
        <v>0</v>
      </c>
      <c r="F329" s="80">
        <f>ROUND('[1]сш 47 проект фхд 2017'!F329*0.9377,-2)</f>
        <v>0</v>
      </c>
      <c r="G329" s="80">
        <f>ROUND('[1]сш 47 проект фхд 2017'!G329*0.9377,-2)</f>
        <v>25300</v>
      </c>
    </row>
    <row r="330" spans="1:7" x14ac:dyDescent="0.25">
      <c r="A330" s="53"/>
      <c r="B330" s="53"/>
      <c r="C330" s="50"/>
      <c r="D330" s="79">
        <f t="shared" si="4"/>
        <v>25300</v>
      </c>
      <c r="E330" s="80">
        <f>ROUND('[1]сш 47 проект фхд 2017'!E330*0.9377,-2)</f>
        <v>0</v>
      </c>
      <c r="F330" s="80">
        <f>ROUND('[1]сш 47 проект фхд 2017'!F330*0.9377,-2)</f>
        <v>0</v>
      </c>
      <c r="G330" s="80">
        <f>ROUND('[1]сш 47 проект фхд 2017'!G330*0.9377,-2)</f>
        <v>25300</v>
      </c>
    </row>
    <row r="331" spans="1:7" x14ac:dyDescent="0.25">
      <c r="A331" s="49" t="s">
        <v>140</v>
      </c>
      <c r="B331" s="53"/>
      <c r="C331" s="50"/>
      <c r="D331" s="79">
        <f>E331+F331+G331</f>
        <v>77400</v>
      </c>
      <c r="E331" s="80">
        <f>ROUND('[1]сш 47 проект фхд 2017'!E331*0.9377,-2)</f>
        <v>0</v>
      </c>
      <c r="F331" s="80">
        <f>ROUND('[1]сш 47 проект фхд 2017'!F331*0.9377,-2)</f>
        <v>0</v>
      </c>
      <c r="G331" s="80">
        <f>ROUND('[1]сш 47 проект фхд 2017'!G331*0.9377,-2)</f>
        <v>77400</v>
      </c>
    </row>
    <row r="332" spans="1:7" x14ac:dyDescent="0.25">
      <c r="A332" s="53"/>
      <c r="B332" s="53"/>
      <c r="C332" s="50"/>
      <c r="D332" s="79">
        <f>E332+F332+G332</f>
        <v>0</v>
      </c>
      <c r="E332" s="80">
        <f>ROUND('[1]сш 47 проект фхд 2017'!E332*0.9377,-2)</f>
        <v>0</v>
      </c>
      <c r="F332" s="80">
        <f>ROUND('[1]сш 47 проект фхд 2017'!F332*0.9377,-2)</f>
        <v>0</v>
      </c>
      <c r="G332" s="80">
        <f>ROUND('[1]сш 47 проект фхд 2017'!G332*0.9377,-2)</f>
        <v>0</v>
      </c>
    </row>
    <row r="333" spans="1:7" x14ac:dyDescent="0.25">
      <c r="A333" s="53"/>
      <c r="B333" s="53"/>
      <c r="C333" s="50"/>
      <c r="D333" s="79">
        <f>E333+F333+G333</f>
        <v>0</v>
      </c>
      <c r="E333" s="80">
        <f>ROUND('[1]сш 47 проект фхд 2017'!E333*0.9377,-2)</f>
        <v>0</v>
      </c>
      <c r="F333" s="80">
        <f>ROUND('[1]сш 47 проект фхд 2017'!F333*0.9377,-2)</f>
        <v>0</v>
      </c>
      <c r="G333" s="80">
        <f>ROUND('[1]сш 47 проект фхд 2017'!G333*0.9377,-2)</f>
        <v>0</v>
      </c>
    </row>
    <row r="334" spans="1:7" x14ac:dyDescent="0.25">
      <c r="A334" s="72"/>
      <c r="B334" s="72"/>
      <c r="C334" s="73"/>
      <c r="D334" s="84"/>
      <c r="E334" s="84"/>
      <c r="F334" s="84"/>
      <c r="G334" s="84"/>
    </row>
    <row r="335" spans="1:7" x14ac:dyDescent="0.25">
      <c r="A335" s="72"/>
      <c r="B335" s="72"/>
      <c r="C335" s="73"/>
      <c r="D335" s="84"/>
      <c r="E335" s="84"/>
      <c r="F335" s="84"/>
      <c r="G335" s="84"/>
    </row>
    <row r="336" spans="1:7" x14ac:dyDescent="0.25">
      <c r="A336" s="72"/>
      <c r="B336" s="72"/>
      <c r="C336" s="73"/>
      <c r="D336" s="84"/>
      <c r="E336" s="84"/>
      <c r="F336" s="84"/>
      <c r="G336" s="84"/>
    </row>
    <row r="337" spans="1:7" x14ac:dyDescent="0.25">
      <c r="A337" s="72"/>
      <c r="B337" s="72"/>
      <c r="C337" s="73"/>
      <c r="D337" s="84"/>
      <c r="E337" s="84"/>
      <c r="F337" s="84"/>
      <c r="G337" s="84"/>
    </row>
    <row r="338" spans="1:7" x14ac:dyDescent="0.25">
      <c r="A338" s="72"/>
      <c r="B338" s="72"/>
      <c r="C338" s="73"/>
      <c r="D338" s="84"/>
      <c r="E338" s="84"/>
      <c r="F338" s="84"/>
      <c r="G338" s="84"/>
    </row>
    <row r="339" spans="1:7" x14ac:dyDescent="0.25">
      <c r="A339" s="72"/>
      <c r="B339" s="72"/>
      <c r="C339" s="73"/>
      <c r="D339" s="84"/>
      <c r="E339" s="84"/>
      <c r="F339" s="84"/>
      <c r="G339" s="84"/>
    </row>
    <row r="340" spans="1:7" x14ac:dyDescent="0.25">
      <c r="A340" s="72"/>
      <c r="B340" s="72"/>
      <c r="C340" s="73"/>
      <c r="D340" s="84"/>
      <c r="E340" s="84"/>
      <c r="F340" s="84"/>
      <c r="G340" s="84"/>
    </row>
    <row r="341" spans="1:7" x14ac:dyDescent="0.25">
      <c r="A341" s="72"/>
      <c r="B341" s="72"/>
      <c r="C341" s="73"/>
      <c r="D341" s="84"/>
      <c r="E341" s="84"/>
      <c r="F341" s="84"/>
      <c r="G341" s="84"/>
    </row>
    <row r="342" spans="1:7" x14ac:dyDescent="0.25">
      <c r="A342" s="72"/>
      <c r="B342" s="72"/>
      <c r="C342" s="73"/>
      <c r="D342" s="84"/>
      <c r="E342" s="84"/>
      <c r="F342" s="84"/>
      <c r="G342" s="84"/>
    </row>
    <row r="343" spans="1:7" x14ac:dyDescent="0.25">
      <c r="A343" s="72"/>
      <c r="B343" s="72"/>
      <c r="C343" s="73"/>
      <c r="D343" s="84"/>
      <c r="E343" s="84"/>
      <c r="F343" s="84"/>
      <c r="G343" s="84"/>
    </row>
    <row r="344" spans="1:7" x14ac:dyDescent="0.25">
      <c r="A344" s="72"/>
      <c r="B344" s="72"/>
      <c r="C344" s="73"/>
      <c r="D344" s="84"/>
      <c r="E344" s="84"/>
      <c r="F344" s="84"/>
      <c r="G344" s="84"/>
    </row>
    <row r="345" spans="1:7" x14ac:dyDescent="0.25">
      <c r="A345" s="72"/>
      <c r="B345" s="72"/>
      <c r="C345" s="73"/>
      <c r="D345" s="84"/>
      <c r="E345" s="84"/>
      <c r="F345" s="84"/>
      <c r="G345" s="84"/>
    </row>
    <row r="346" spans="1:7" x14ac:dyDescent="0.25">
      <c r="A346" s="72"/>
      <c r="B346" s="72"/>
      <c r="C346" s="73"/>
      <c r="D346" s="84"/>
      <c r="E346" s="84"/>
      <c r="F346" s="84"/>
      <c r="G346" s="84"/>
    </row>
    <row r="347" spans="1:7" x14ac:dyDescent="0.25">
      <c r="A347" s="72"/>
      <c r="B347" s="72"/>
      <c r="C347" s="73"/>
      <c r="D347" s="84"/>
      <c r="E347" s="84"/>
      <c r="F347" s="84"/>
      <c r="G347" s="84"/>
    </row>
    <row r="348" spans="1:7" x14ac:dyDescent="0.25">
      <c r="A348" s="72"/>
      <c r="B348" s="72"/>
      <c r="C348" s="73"/>
      <c r="D348" s="84"/>
      <c r="E348" s="84"/>
      <c r="F348" s="84"/>
      <c r="G348" s="84"/>
    </row>
    <row r="349" spans="1:7" x14ac:dyDescent="0.25">
      <c r="A349" s="72"/>
      <c r="B349" s="72"/>
      <c r="C349" s="73"/>
      <c r="D349" s="84"/>
      <c r="E349" s="84"/>
      <c r="F349" s="84"/>
      <c r="G349" s="84"/>
    </row>
    <row r="350" spans="1:7" x14ac:dyDescent="0.25">
      <c r="A350" s="72"/>
      <c r="B350" s="72"/>
      <c r="C350" s="73"/>
      <c r="D350" s="84"/>
      <c r="E350" s="84"/>
      <c r="F350" s="84"/>
      <c r="G350" s="84"/>
    </row>
    <row r="351" spans="1:7" x14ac:dyDescent="0.25">
      <c r="A351" s="72"/>
      <c r="B351" s="72"/>
      <c r="C351" s="73"/>
      <c r="D351" s="84"/>
      <c r="E351" s="84"/>
      <c r="F351" s="84"/>
      <c r="G351" s="84"/>
    </row>
    <row r="352" spans="1:7" x14ac:dyDescent="0.25">
      <c r="A352" s="72"/>
      <c r="B352" s="72"/>
      <c r="C352" s="73"/>
      <c r="D352" s="84"/>
      <c r="E352" s="84"/>
      <c r="F352" s="84"/>
      <c r="G352" s="84"/>
    </row>
    <row r="353" spans="1:7" x14ac:dyDescent="0.25">
      <c r="A353" s="72"/>
      <c r="B353" s="72"/>
      <c r="C353" s="73"/>
      <c r="D353" s="84"/>
      <c r="E353" s="84"/>
      <c r="F353" s="84"/>
      <c r="G353" s="84"/>
    </row>
    <row r="354" spans="1:7" x14ac:dyDescent="0.25">
      <c r="A354" s="72"/>
      <c r="B354" s="72"/>
      <c r="C354" s="73"/>
      <c r="D354" s="84"/>
      <c r="E354" s="84"/>
      <c r="F354" s="84"/>
      <c r="G354" s="84"/>
    </row>
    <row r="355" spans="1:7" x14ac:dyDescent="0.25">
      <c r="A355" s="72"/>
      <c r="B355" s="72"/>
      <c r="C355" s="73"/>
      <c r="D355" s="84"/>
      <c r="E355" s="84"/>
      <c r="F355" s="84"/>
      <c r="G355" s="84"/>
    </row>
    <row r="356" spans="1:7" x14ac:dyDescent="0.25">
      <c r="A356" s="72"/>
      <c r="B356" s="72"/>
      <c r="C356" s="73"/>
      <c r="D356" s="84"/>
      <c r="E356" s="84"/>
      <c r="F356" s="84"/>
      <c r="G356" s="84"/>
    </row>
    <row r="357" spans="1:7" x14ac:dyDescent="0.25">
      <c r="A357" s="72"/>
      <c r="B357" s="72"/>
      <c r="C357" s="73"/>
      <c r="D357" s="84"/>
      <c r="E357" s="84"/>
      <c r="F357" s="84"/>
      <c r="G357" s="84"/>
    </row>
    <row r="358" spans="1:7" x14ac:dyDescent="0.25">
      <c r="A358" s="72"/>
      <c r="B358" s="72"/>
      <c r="C358" s="73"/>
      <c r="D358" s="84"/>
      <c r="E358" s="84"/>
      <c r="F358" s="84"/>
      <c r="G358" s="84"/>
    </row>
    <row r="359" spans="1:7" x14ac:dyDescent="0.25">
      <c r="A359" s="72"/>
      <c r="B359" s="72"/>
      <c r="C359" s="73"/>
      <c r="D359" s="84"/>
      <c r="E359" s="84"/>
      <c r="F359" s="84"/>
      <c r="G359" s="84"/>
    </row>
    <row r="360" spans="1:7" x14ac:dyDescent="0.25">
      <c r="A360" s="72"/>
      <c r="B360" s="72"/>
      <c r="C360" s="73"/>
      <c r="D360" s="84"/>
      <c r="E360" s="84"/>
      <c r="F360" s="84"/>
      <c r="G360" s="84"/>
    </row>
    <row r="361" spans="1:7" x14ac:dyDescent="0.25">
      <c r="A361" s="72"/>
      <c r="B361" s="72"/>
      <c r="C361" s="73"/>
      <c r="D361" s="84"/>
      <c r="E361" s="84"/>
      <c r="F361" s="84"/>
      <c r="G361" s="84"/>
    </row>
    <row r="362" spans="1:7" x14ac:dyDescent="0.25">
      <c r="A362" s="72"/>
      <c r="B362" s="72"/>
      <c r="C362" s="73"/>
      <c r="D362" s="84"/>
      <c r="E362" s="84"/>
      <c r="F362" s="84"/>
      <c r="G362" s="84"/>
    </row>
    <row r="363" spans="1:7" x14ac:dyDescent="0.25">
      <c r="A363" s="72"/>
      <c r="B363" s="72"/>
      <c r="C363" s="73"/>
      <c r="D363" s="84"/>
      <c r="E363" s="84"/>
      <c r="F363" s="84"/>
      <c r="G363" s="84"/>
    </row>
    <row r="364" spans="1:7" x14ac:dyDescent="0.25">
      <c r="A364" s="72"/>
      <c r="B364" s="72"/>
      <c r="C364" s="73"/>
      <c r="D364" s="84"/>
      <c r="E364" s="84"/>
      <c r="F364" s="84"/>
      <c r="G364" s="84"/>
    </row>
    <row r="365" spans="1:7" x14ac:dyDescent="0.25">
      <c r="A365" s="72"/>
      <c r="B365" s="72"/>
      <c r="C365" s="73"/>
      <c r="D365" s="84"/>
      <c r="E365" s="84"/>
      <c r="F365" s="84"/>
      <c r="G365" s="84"/>
    </row>
    <row r="366" spans="1:7" x14ac:dyDescent="0.25">
      <c r="A366" s="72"/>
      <c r="B366" s="72"/>
      <c r="C366" s="73"/>
      <c r="D366" s="84"/>
      <c r="E366" s="84"/>
      <c r="F366" s="84"/>
      <c r="G366" s="84"/>
    </row>
    <row r="367" spans="1:7" x14ac:dyDescent="0.25">
      <c r="A367" s="72"/>
      <c r="B367" s="72"/>
      <c r="C367" s="73"/>
      <c r="D367" s="84"/>
      <c r="E367" s="84"/>
      <c r="F367" s="84"/>
      <c r="G367" s="84"/>
    </row>
    <row r="368" spans="1:7" x14ac:dyDescent="0.25">
      <c r="A368" s="72"/>
      <c r="B368" s="72"/>
      <c r="C368" s="73"/>
      <c r="D368" s="84"/>
      <c r="E368" s="84"/>
      <c r="F368" s="84"/>
      <c r="G368" s="84"/>
    </row>
    <row r="369" spans="1:7" x14ac:dyDescent="0.25">
      <c r="A369" s="72"/>
      <c r="B369" s="72"/>
      <c r="C369" s="73"/>
      <c r="D369" s="84"/>
      <c r="E369" s="84"/>
      <c r="F369" s="84"/>
      <c r="G369" s="84"/>
    </row>
    <row r="370" spans="1:7" x14ac:dyDescent="0.25">
      <c r="A370" s="72"/>
      <c r="B370" s="72"/>
      <c r="C370" s="73"/>
      <c r="D370" s="84"/>
      <c r="E370" s="84"/>
      <c r="F370" s="84"/>
      <c r="G370" s="84"/>
    </row>
    <row r="371" spans="1:7" x14ac:dyDescent="0.25">
      <c r="A371" s="72"/>
      <c r="B371" s="72"/>
      <c r="C371" s="73"/>
      <c r="D371" s="84"/>
      <c r="E371" s="84"/>
      <c r="F371" s="84"/>
      <c r="G371" s="84"/>
    </row>
    <row r="372" spans="1:7" x14ac:dyDescent="0.25">
      <c r="A372" s="72"/>
      <c r="B372" s="72"/>
      <c r="C372" s="73"/>
      <c r="D372" s="84"/>
      <c r="E372" s="84"/>
      <c r="F372" s="84"/>
      <c r="G372" s="84"/>
    </row>
    <row r="373" spans="1:7" x14ac:dyDescent="0.25">
      <c r="A373" s="72"/>
      <c r="B373" s="72"/>
      <c r="C373" s="73"/>
      <c r="D373" s="84"/>
      <c r="E373" s="84"/>
      <c r="F373" s="84"/>
      <c r="G373" s="84"/>
    </row>
    <row r="374" spans="1:7" x14ac:dyDescent="0.25">
      <c r="A374" s="72"/>
      <c r="B374" s="72"/>
      <c r="C374" s="73"/>
      <c r="D374" s="84"/>
      <c r="E374" s="84"/>
      <c r="F374" s="84"/>
      <c r="G374" s="84"/>
    </row>
    <row r="375" spans="1:7" x14ac:dyDescent="0.25">
      <c r="A375" s="72"/>
      <c r="B375" s="72"/>
      <c r="C375" s="73"/>
      <c r="D375" s="84"/>
      <c r="E375" s="84"/>
      <c r="F375" s="84"/>
      <c r="G375" s="84"/>
    </row>
    <row r="376" spans="1:7" x14ac:dyDescent="0.25">
      <c r="A376" s="72"/>
      <c r="B376" s="72"/>
      <c r="C376" s="73"/>
      <c r="D376" s="84"/>
      <c r="E376" s="84"/>
      <c r="F376" s="84"/>
      <c r="G376" s="84"/>
    </row>
    <row r="377" spans="1:7" x14ac:dyDescent="0.25">
      <c r="A377" s="72"/>
      <c r="B377" s="72"/>
      <c r="C377" s="73"/>
      <c r="D377" s="84"/>
      <c r="E377" s="84"/>
      <c r="F377" s="84"/>
      <c r="G377" s="84"/>
    </row>
    <row r="378" spans="1:7" x14ac:dyDescent="0.25">
      <c r="A378" s="72"/>
      <c r="B378" s="72"/>
      <c r="C378" s="73"/>
      <c r="D378" s="84"/>
      <c r="E378" s="84"/>
      <c r="F378" s="84"/>
      <c r="G378" s="84"/>
    </row>
    <row r="379" spans="1:7" x14ac:dyDescent="0.25">
      <c r="A379" s="72"/>
      <c r="B379" s="72"/>
      <c r="C379" s="73"/>
      <c r="D379" s="84"/>
      <c r="E379" s="84"/>
      <c r="F379" s="84"/>
      <c r="G379" s="84"/>
    </row>
    <row r="380" spans="1:7" x14ac:dyDescent="0.25">
      <c r="A380" s="72"/>
      <c r="B380" s="72"/>
      <c r="C380" s="73"/>
      <c r="D380" s="84"/>
      <c r="E380" s="84"/>
      <c r="F380" s="84"/>
      <c r="G380" s="84"/>
    </row>
    <row r="381" spans="1:7" x14ac:dyDescent="0.25">
      <c r="A381" s="72"/>
      <c r="B381" s="72"/>
      <c r="C381" s="73"/>
      <c r="D381" s="84"/>
      <c r="E381" s="84"/>
      <c r="F381" s="84"/>
      <c r="G381" s="84"/>
    </row>
    <row r="382" spans="1:7" x14ac:dyDescent="0.25">
      <c r="A382" s="72"/>
      <c r="B382" s="72"/>
      <c r="C382" s="73"/>
      <c r="D382" s="84"/>
      <c r="E382" s="84"/>
      <c r="F382" s="84"/>
      <c r="G382" s="84"/>
    </row>
    <row r="383" spans="1:7" x14ac:dyDescent="0.25">
      <c r="A383" s="72"/>
      <c r="B383" s="72"/>
      <c r="C383" s="73"/>
      <c r="D383" s="84"/>
      <c r="E383" s="84"/>
      <c r="F383" s="84"/>
      <c r="G383" s="84"/>
    </row>
    <row r="384" spans="1:7" x14ac:dyDescent="0.25">
      <c r="A384" s="72"/>
      <c r="B384" s="72"/>
      <c r="C384" s="73"/>
      <c r="D384" s="84"/>
      <c r="E384" s="84"/>
      <c r="F384" s="84"/>
      <c r="G384" s="84"/>
    </row>
    <row r="385" spans="1:7" x14ac:dyDescent="0.25">
      <c r="A385" s="72"/>
      <c r="B385" s="72"/>
      <c r="C385" s="73"/>
      <c r="D385" s="84"/>
      <c r="E385" s="84"/>
      <c r="F385" s="84"/>
      <c r="G385" s="84"/>
    </row>
    <row r="386" spans="1:7" x14ac:dyDescent="0.25">
      <c r="A386" s="72"/>
      <c r="B386" s="72"/>
      <c r="C386" s="73"/>
      <c r="D386" s="84"/>
      <c r="E386" s="84"/>
      <c r="F386" s="84"/>
      <c r="G386" s="84"/>
    </row>
    <row r="387" spans="1:7" x14ac:dyDescent="0.25">
      <c r="A387" s="75"/>
      <c r="B387" s="75"/>
      <c r="C387" s="76"/>
      <c r="D387" s="84"/>
      <c r="E387" s="84"/>
      <c r="F387" s="84"/>
      <c r="G387" s="84"/>
    </row>
    <row r="388" spans="1:7" x14ac:dyDescent="0.25">
      <c r="A388" s="75"/>
      <c r="B388" s="75"/>
      <c r="C388" s="76"/>
      <c r="D388" s="84"/>
      <c r="E388" s="84"/>
      <c r="F388" s="84"/>
      <c r="G388" s="84"/>
    </row>
    <row r="389" spans="1:7" x14ac:dyDescent="0.25">
      <c r="A389" s="75"/>
      <c r="B389" s="75"/>
      <c r="C389" s="76"/>
      <c r="D389" s="84"/>
      <c r="E389" s="84"/>
      <c r="F389" s="84"/>
      <c r="G389" s="84"/>
    </row>
    <row r="390" spans="1:7" x14ac:dyDescent="0.25">
      <c r="A390" s="75"/>
      <c r="B390" s="75"/>
      <c r="C390" s="76"/>
      <c r="D390" s="84"/>
      <c r="E390" s="84"/>
      <c r="F390" s="84"/>
      <c r="G390" s="84"/>
    </row>
    <row r="391" spans="1:7" x14ac:dyDescent="0.25">
      <c r="A391" s="75"/>
      <c r="B391" s="75"/>
      <c r="C391" s="76"/>
      <c r="D391" s="84"/>
      <c r="E391" s="84"/>
      <c r="F391" s="84"/>
      <c r="G391" s="84"/>
    </row>
    <row r="392" spans="1:7" x14ac:dyDescent="0.25">
      <c r="A392" s="75"/>
      <c r="B392" s="75"/>
      <c r="C392" s="76"/>
      <c r="D392" s="84"/>
      <c r="E392" s="84"/>
      <c r="F392" s="84"/>
      <c r="G392" s="84"/>
    </row>
    <row r="393" spans="1:7" x14ac:dyDescent="0.25">
      <c r="A393" s="75"/>
      <c r="B393" s="75"/>
      <c r="C393" s="76"/>
      <c r="D393" s="84"/>
      <c r="E393" s="84"/>
      <c r="F393" s="84"/>
      <c r="G393" s="84"/>
    </row>
    <row r="394" spans="1:7" x14ac:dyDescent="0.25">
      <c r="A394" s="75"/>
      <c r="B394" s="75"/>
      <c r="C394" s="76"/>
      <c r="D394" s="84"/>
      <c r="E394" s="84"/>
      <c r="F394" s="84"/>
      <c r="G394" s="84"/>
    </row>
    <row r="395" spans="1:7" x14ac:dyDescent="0.25">
      <c r="A395" s="75"/>
      <c r="B395" s="75"/>
      <c r="C395" s="76"/>
      <c r="D395" s="84"/>
      <c r="E395" s="84"/>
      <c r="F395" s="84"/>
      <c r="G395" s="84"/>
    </row>
    <row r="396" spans="1:7" x14ac:dyDescent="0.25">
      <c r="A396" s="75"/>
      <c r="B396" s="75"/>
      <c r="C396" s="76"/>
      <c r="D396" s="84"/>
      <c r="E396" s="84"/>
      <c r="F396" s="84"/>
      <c r="G396" s="84"/>
    </row>
    <row r="397" spans="1:7" x14ac:dyDescent="0.25">
      <c r="A397" s="75"/>
      <c r="B397" s="75"/>
      <c r="C397" s="76"/>
      <c r="D397" s="84"/>
      <c r="E397" s="84"/>
      <c r="F397" s="84"/>
      <c r="G397" s="84"/>
    </row>
    <row r="398" spans="1:7" x14ac:dyDescent="0.25">
      <c r="A398" s="75"/>
      <c r="B398" s="75"/>
      <c r="C398" s="76"/>
      <c r="D398" s="84"/>
      <c r="E398" s="84"/>
      <c r="F398" s="84"/>
      <c r="G398" s="84"/>
    </row>
    <row r="399" spans="1:7" x14ac:dyDescent="0.25">
      <c r="A399" s="75"/>
      <c r="B399" s="75"/>
      <c r="C399" s="76"/>
      <c r="D399" s="84"/>
      <c r="E399" s="84"/>
      <c r="F399" s="84"/>
      <c r="G399" s="84"/>
    </row>
    <row r="400" spans="1:7" x14ac:dyDescent="0.25">
      <c r="A400" s="75"/>
      <c r="B400" s="75"/>
      <c r="C400" s="76"/>
      <c r="D400" s="84"/>
      <c r="E400" s="84"/>
      <c r="F400" s="84"/>
      <c r="G400" s="84"/>
    </row>
    <row r="401" spans="1:7" x14ac:dyDescent="0.25">
      <c r="A401" s="75"/>
      <c r="B401" s="75"/>
      <c r="C401" s="76"/>
      <c r="D401" s="84"/>
      <c r="E401" s="84"/>
      <c r="F401" s="84"/>
      <c r="G401" s="84"/>
    </row>
    <row r="402" spans="1:7" x14ac:dyDescent="0.25">
      <c r="A402" s="75"/>
      <c r="B402" s="75"/>
      <c r="C402" s="76"/>
      <c r="D402" s="84"/>
      <c r="E402" s="84"/>
      <c r="F402" s="84"/>
      <c r="G402" s="84"/>
    </row>
    <row r="403" spans="1:7" x14ac:dyDescent="0.25">
      <c r="A403" s="75"/>
      <c r="B403" s="75"/>
      <c r="C403" s="76"/>
      <c r="D403" s="84"/>
      <c r="E403" s="84"/>
      <c r="F403" s="84"/>
      <c r="G403" s="84"/>
    </row>
    <row r="404" spans="1:7" x14ac:dyDescent="0.25">
      <c r="A404" s="75"/>
      <c r="B404" s="75"/>
      <c r="C404" s="76"/>
      <c r="D404" s="84"/>
      <c r="E404" s="84"/>
      <c r="F404" s="84"/>
      <c r="G404" s="84"/>
    </row>
    <row r="405" spans="1:7" x14ac:dyDescent="0.25">
      <c r="A405" s="75"/>
      <c r="B405" s="75"/>
      <c r="C405" s="76"/>
      <c r="D405" s="84"/>
      <c r="E405" s="84"/>
      <c r="F405" s="84"/>
      <c r="G405" s="84"/>
    </row>
    <row r="406" spans="1:7" x14ac:dyDescent="0.25">
      <c r="A406" s="75"/>
      <c r="B406" s="75"/>
      <c r="C406" s="76"/>
      <c r="D406" s="84"/>
      <c r="E406" s="84"/>
      <c r="F406" s="84"/>
      <c r="G406" s="84"/>
    </row>
    <row r="407" spans="1:7" x14ac:dyDescent="0.25">
      <c r="A407" s="75"/>
      <c r="B407" s="75"/>
      <c r="C407" s="76"/>
      <c r="D407" s="84"/>
      <c r="E407" s="84"/>
      <c r="F407" s="84"/>
      <c r="G407" s="84"/>
    </row>
    <row r="408" spans="1:7" x14ac:dyDescent="0.25">
      <c r="A408" s="75"/>
      <c r="B408" s="75"/>
      <c r="C408" s="76"/>
      <c r="D408" s="84"/>
      <c r="E408" s="84"/>
      <c r="F408" s="84"/>
      <c r="G408" s="84"/>
    </row>
    <row r="409" spans="1:7" x14ac:dyDescent="0.25">
      <c r="A409" s="75"/>
      <c r="B409" s="75"/>
      <c r="C409" s="76"/>
      <c r="D409" s="84"/>
      <c r="E409" s="84"/>
      <c r="F409" s="84"/>
      <c r="G409" s="84"/>
    </row>
    <row r="410" spans="1:7" x14ac:dyDescent="0.25">
      <c r="A410" s="75"/>
      <c r="B410" s="75"/>
      <c r="C410" s="76"/>
      <c r="D410" s="84"/>
      <c r="E410" s="84"/>
      <c r="F410" s="84"/>
      <c r="G410" s="84"/>
    </row>
    <row r="411" spans="1:7" x14ac:dyDescent="0.25">
      <c r="A411" s="75"/>
      <c r="B411" s="75"/>
      <c r="C411" s="76"/>
      <c r="D411" s="84"/>
      <c r="E411" s="84"/>
      <c r="F411" s="84"/>
      <c r="G411" s="84"/>
    </row>
    <row r="412" spans="1:7" x14ac:dyDescent="0.25">
      <c r="A412" s="75"/>
      <c r="B412" s="75"/>
      <c r="C412" s="76"/>
      <c r="D412" s="84"/>
      <c r="E412" s="84"/>
      <c r="F412" s="84"/>
      <c r="G412" s="84"/>
    </row>
    <row r="413" spans="1:7" x14ac:dyDescent="0.25">
      <c r="A413" s="75"/>
      <c r="B413" s="75"/>
      <c r="C413" s="76"/>
      <c r="D413" s="84"/>
      <c r="E413" s="84"/>
      <c r="F413" s="84"/>
      <c r="G413" s="84"/>
    </row>
    <row r="414" spans="1:7" x14ac:dyDescent="0.25">
      <c r="A414" s="75"/>
      <c r="B414" s="75"/>
      <c r="C414" s="76"/>
      <c r="D414" s="84"/>
      <c r="E414" s="84"/>
      <c r="F414" s="84"/>
      <c r="G414" s="84"/>
    </row>
    <row r="415" spans="1:7" x14ac:dyDescent="0.25">
      <c r="A415" s="75"/>
      <c r="B415" s="75"/>
      <c r="C415" s="76"/>
      <c r="D415" s="84"/>
      <c r="E415" s="84"/>
      <c r="F415" s="84"/>
      <c r="G415" s="84"/>
    </row>
    <row r="416" spans="1:7" x14ac:dyDescent="0.25">
      <c r="A416" s="75"/>
      <c r="B416" s="75"/>
      <c r="C416" s="76"/>
      <c r="D416" s="84"/>
      <c r="E416" s="84"/>
      <c r="F416" s="84"/>
      <c r="G416" s="84"/>
    </row>
    <row r="417" spans="1:7" x14ac:dyDescent="0.25">
      <c r="A417" s="75"/>
      <c r="B417" s="75"/>
      <c r="C417" s="76"/>
      <c r="D417" s="84"/>
      <c r="E417" s="84"/>
      <c r="F417" s="84"/>
      <c r="G417" s="84"/>
    </row>
    <row r="418" spans="1:7" x14ac:dyDescent="0.25">
      <c r="A418" s="75"/>
      <c r="B418" s="75"/>
      <c r="C418" s="76"/>
      <c r="D418" s="84"/>
      <c r="E418" s="84"/>
      <c r="F418" s="84"/>
      <c r="G418" s="84"/>
    </row>
    <row r="419" spans="1:7" x14ac:dyDescent="0.25">
      <c r="A419" s="75"/>
      <c r="B419" s="75"/>
      <c r="C419" s="76"/>
      <c r="D419" s="84"/>
      <c r="E419" s="84"/>
      <c r="F419" s="84"/>
      <c r="G419" s="84"/>
    </row>
    <row r="420" spans="1:7" x14ac:dyDescent="0.25">
      <c r="A420" s="75"/>
      <c r="B420" s="75"/>
      <c r="C420" s="76"/>
      <c r="D420" s="84"/>
      <c r="E420" s="84"/>
      <c r="F420" s="84"/>
      <c r="G420" s="84"/>
    </row>
    <row r="421" spans="1:7" x14ac:dyDescent="0.25">
      <c r="A421" s="75"/>
      <c r="B421" s="75"/>
      <c r="C421" s="76"/>
      <c r="D421" s="84"/>
      <c r="E421" s="84"/>
      <c r="F421" s="84"/>
      <c r="G421" s="84"/>
    </row>
    <row r="422" spans="1:7" x14ac:dyDescent="0.25">
      <c r="A422" s="75"/>
      <c r="B422" s="75"/>
      <c r="C422" s="76"/>
      <c r="D422" s="84"/>
      <c r="E422" s="84"/>
      <c r="F422" s="84"/>
      <c r="G422" s="84"/>
    </row>
    <row r="423" spans="1:7" x14ac:dyDescent="0.25">
      <c r="A423" s="75"/>
      <c r="B423" s="75"/>
      <c r="C423" s="76"/>
      <c r="D423" s="84"/>
      <c r="E423" s="84"/>
      <c r="F423" s="84"/>
      <c r="G423" s="84"/>
    </row>
    <row r="424" spans="1:7" x14ac:dyDescent="0.25">
      <c r="A424" s="75"/>
      <c r="B424" s="75"/>
      <c r="C424" s="76"/>
      <c r="D424" s="84"/>
      <c r="E424" s="84"/>
      <c r="F424" s="84"/>
      <c r="G424" s="84"/>
    </row>
    <row r="425" spans="1:7" x14ac:dyDescent="0.25">
      <c r="A425" s="75"/>
      <c r="B425" s="75"/>
      <c r="C425" s="76"/>
      <c r="D425" s="84"/>
      <c r="E425" s="84"/>
      <c r="F425" s="84"/>
      <c r="G425" s="84"/>
    </row>
    <row r="426" spans="1:7" x14ac:dyDescent="0.25">
      <c r="A426" s="75"/>
      <c r="B426" s="75"/>
      <c r="C426" s="76"/>
      <c r="D426" s="84"/>
      <c r="E426" s="84"/>
      <c r="F426" s="84"/>
      <c r="G426" s="84"/>
    </row>
    <row r="427" spans="1:7" x14ac:dyDescent="0.25">
      <c r="A427" s="75"/>
      <c r="B427" s="75"/>
      <c r="C427" s="76"/>
      <c r="D427" s="84"/>
      <c r="E427" s="84"/>
      <c r="F427" s="84"/>
      <c r="G427" s="84"/>
    </row>
    <row r="428" spans="1:7" x14ac:dyDescent="0.25">
      <c r="A428" s="75"/>
      <c r="B428" s="75"/>
      <c r="C428" s="76"/>
      <c r="D428" s="84"/>
      <c r="E428" s="84"/>
      <c r="F428" s="84"/>
      <c r="G428" s="84"/>
    </row>
    <row r="429" spans="1:7" x14ac:dyDescent="0.25">
      <c r="A429" s="75"/>
      <c r="B429" s="75"/>
      <c r="C429" s="76"/>
      <c r="D429" s="84"/>
      <c r="E429" s="84"/>
      <c r="F429" s="84"/>
      <c r="G429" s="84"/>
    </row>
    <row r="430" spans="1:7" x14ac:dyDescent="0.25">
      <c r="A430" s="75"/>
      <c r="B430" s="75"/>
      <c r="C430" s="76"/>
      <c r="D430" s="84"/>
      <c r="E430" s="84"/>
      <c r="F430" s="84"/>
      <c r="G430" s="84"/>
    </row>
    <row r="431" spans="1:7" x14ac:dyDescent="0.25">
      <c r="A431" s="75"/>
      <c r="B431" s="75"/>
      <c r="C431" s="76"/>
      <c r="D431" s="84"/>
      <c r="E431" s="84"/>
      <c r="F431" s="84"/>
      <c r="G431" s="84"/>
    </row>
    <row r="432" spans="1:7" x14ac:dyDescent="0.25">
      <c r="A432" s="75"/>
      <c r="B432" s="75"/>
      <c r="C432" s="76"/>
      <c r="D432" s="84"/>
      <c r="E432" s="84"/>
      <c r="F432" s="84"/>
      <c r="G432" s="84"/>
    </row>
    <row r="433" spans="1:7" x14ac:dyDescent="0.25">
      <c r="A433" s="75"/>
      <c r="B433" s="75"/>
      <c r="C433" s="76"/>
      <c r="D433" s="84"/>
      <c r="E433" s="84"/>
      <c r="F433" s="84"/>
      <c r="G433" s="84"/>
    </row>
    <row r="434" spans="1:7" x14ac:dyDescent="0.25">
      <c r="A434" s="75"/>
      <c r="B434" s="75"/>
      <c r="C434" s="76"/>
      <c r="D434" s="84"/>
      <c r="E434" s="84"/>
      <c r="F434" s="84"/>
      <c r="G434" s="84"/>
    </row>
    <row r="435" spans="1:7" x14ac:dyDescent="0.25">
      <c r="A435" s="75"/>
      <c r="B435" s="75"/>
      <c r="C435" s="76"/>
      <c r="D435" s="84"/>
      <c r="E435" s="84"/>
      <c r="F435" s="84"/>
      <c r="G435" s="84"/>
    </row>
    <row r="436" spans="1:7" x14ac:dyDescent="0.25">
      <c r="A436" s="75"/>
      <c r="B436" s="75"/>
      <c r="C436" s="76"/>
      <c r="D436" s="84"/>
      <c r="E436" s="84"/>
      <c r="F436" s="84"/>
      <c r="G436" s="84"/>
    </row>
    <row r="437" spans="1:7" x14ac:dyDescent="0.25">
      <c r="A437" s="75"/>
      <c r="B437" s="75"/>
      <c r="C437" s="76"/>
      <c r="D437" s="84"/>
      <c r="E437" s="84"/>
      <c r="F437" s="84"/>
      <c r="G437" s="84"/>
    </row>
    <row r="438" spans="1:7" x14ac:dyDescent="0.25">
      <c r="A438" s="75"/>
      <c r="B438" s="75"/>
      <c r="C438" s="76"/>
      <c r="D438" s="84"/>
      <c r="E438" s="84"/>
      <c r="F438" s="84"/>
      <c r="G438" s="84"/>
    </row>
    <row r="439" spans="1:7" x14ac:dyDescent="0.25">
      <c r="A439" s="75"/>
      <c r="B439" s="75"/>
      <c r="C439" s="76"/>
      <c r="D439" s="84"/>
      <c r="E439" s="84"/>
      <c r="F439" s="84"/>
      <c r="G439" s="84"/>
    </row>
    <row r="440" spans="1:7" x14ac:dyDescent="0.25">
      <c r="A440" s="75"/>
      <c r="B440" s="75"/>
      <c r="C440" s="76"/>
      <c r="D440" s="84"/>
      <c r="E440" s="84"/>
      <c r="F440" s="84"/>
      <c r="G440" s="84"/>
    </row>
    <row r="441" spans="1:7" x14ac:dyDescent="0.25">
      <c r="A441" s="75"/>
      <c r="B441" s="75"/>
      <c r="C441" s="76"/>
      <c r="D441" s="84"/>
      <c r="E441" s="84"/>
      <c r="F441" s="84"/>
      <c r="G441" s="84"/>
    </row>
    <row r="442" spans="1:7" x14ac:dyDescent="0.25">
      <c r="A442" s="75"/>
      <c r="B442" s="75"/>
      <c r="C442" s="76"/>
      <c r="D442" s="84"/>
      <c r="E442" s="84"/>
      <c r="F442" s="84"/>
      <c r="G442" s="84"/>
    </row>
    <row r="443" spans="1:7" x14ac:dyDescent="0.25">
      <c r="A443" s="75"/>
      <c r="B443" s="75"/>
      <c r="C443" s="76"/>
      <c r="D443" s="84"/>
      <c r="E443" s="84"/>
      <c r="F443" s="84"/>
      <c r="G443" s="84"/>
    </row>
    <row r="444" spans="1:7" x14ac:dyDescent="0.25">
      <c r="A444" s="75"/>
      <c r="B444" s="75"/>
      <c r="C444" s="76"/>
      <c r="D444" s="84"/>
      <c r="E444" s="84"/>
      <c r="F444" s="84"/>
      <c r="G444" s="84"/>
    </row>
    <row r="445" spans="1:7" x14ac:dyDescent="0.25">
      <c r="A445" s="75"/>
      <c r="B445" s="75"/>
      <c r="C445" s="76"/>
      <c r="D445" s="84"/>
      <c r="E445" s="84"/>
      <c r="F445" s="84"/>
      <c r="G445" s="84"/>
    </row>
    <row r="446" spans="1:7" x14ac:dyDescent="0.25">
      <c r="A446" s="75"/>
      <c r="B446" s="75"/>
      <c r="C446" s="76"/>
      <c r="D446" s="84"/>
      <c r="E446" s="84"/>
      <c r="F446" s="84"/>
      <c r="G446" s="84"/>
    </row>
    <row r="447" spans="1:7" x14ac:dyDescent="0.25">
      <c r="A447" s="75"/>
      <c r="B447" s="75"/>
      <c r="C447" s="76"/>
      <c r="D447" s="84"/>
      <c r="E447" s="84"/>
      <c r="F447" s="84"/>
      <c r="G447" s="84"/>
    </row>
    <row r="448" spans="1:7" x14ac:dyDescent="0.25">
      <c r="A448" s="75"/>
      <c r="B448" s="75"/>
      <c r="C448" s="76"/>
      <c r="D448" s="84"/>
      <c r="E448" s="84"/>
      <c r="F448" s="84"/>
      <c r="G448" s="84"/>
    </row>
    <row r="449" spans="1:7" x14ac:dyDescent="0.25">
      <c r="A449" s="75"/>
      <c r="B449" s="75"/>
      <c r="C449" s="76"/>
      <c r="D449" s="84"/>
      <c r="E449" s="84"/>
      <c r="F449" s="84"/>
      <c r="G449" s="84"/>
    </row>
    <row r="450" spans="1:7" x14ac:dyDescent="0.25">
      <c r="A450" s="75"/>
      <c r="B450" s="75"/>
      <c r="C450" s="76"/>
      <c r="D450" s="84"/>
      <c r="E450" s="84"/>
      <c r="F450" s="84"/>
      <c r="G450" s="84"/>
    </row>
    <row r="451" spans="1:7" x14ac:dyDescent="0.25">
      <c r="A451" s="75"/>
      <c r="B451" s="75"/>
      <c r="C451" s="76"/>
      <c r="D451" s="84"/>
      <c r="E451" s="84"/>
      <c r="F451" s="84"/>
      <c r="G451" s="84"/>
    </row>
    <row r="452" spans="1:7" x14ac:dyDescent="0.25">
      <c r="A452" s="75"/>
      <c r="B452" s="75"/>
      <c r="C452" s="76"/>
      <c r="D452" s="84"/>
      <c r="E452" s="84"/>
      <c r="F452" s="84"/>
      <c r="G452" s="84"/>
    </row>
    <row r="453" spans="1:7" x14ac:dyDescent="0.25">
      <c r="A453" s="75"/>
      <c r="B453" s="75"/>
      <c r="C453" s="76"/>
      <c r="D453" s="84"/>
      <c r="E453" s="84"/>
      <c r="F453" s="84"/>
      <c r="G453" s="84"/>
    </row>
    <row r="454" spans="1:7" x14ac:dyDescent="0.25">
      <c r="A454" s="75"/>
      <c r="B454" s="75"/>
      <c r="C454" s="76"/>
      <c r="D454" s="84"/>
      <c r="E454" s="84"/>
      <c r="F454" s="84"/>
      <c r="G454" s="84"/>
    </row>
    <row r="455" spans="1:7" x14ac:dyDescent="0.25">
      <c r="A455" s="75"/>
      <c r="B455" s="75"/>
      <c r="C455" s="76"/>
      <c r="D455" s="84"/>
      <c r="E455" s="84"/>
      <c r="F455" s="84"/>
      <c r="G455" s="84"/>
    </row>
    <row r="456" spans="1:7" x14ac:dyDescent="0.25">
      <c r="A456" s="75"/>
      <c r="B456" s="75"/>
      <c r="C456" s="76"/>
      <c r="D456" s="84"/>
      <c r="E456" s="84"/>
      <c r="F456" s="84"/>
      <c r="G456" s="84"/>
    </row>
    <row r="457" spans="1:7" x14ac:dyDescent="0.25">
      <c r="A457" s="75"/>
      <c r="B457" s="75"/>
      <c r="C457" s="76"/>
      <c r="D457" s="84"/>
      <c r="E457" s="84"/>
      <c r="F457" s="84"/>
      <c r="G457" s="84"/>
    </row>
    <row r="458" spans="1:7" x14ac:dyDescent="0.25">
      <c r="A458" s="75"/>
      <c r="B458" s="75"/>
      <c r="C458" s="76"/>
      <c r="D458" s="84"/>
      <c r="E458" s="84"/>
      <c r="F458" s="84"/>
      <c r="G458" s="84"/>
    </row>
    <row r="459" spans="1:7" x14ac:dyDescent="0.25">
      <c r="A459" s="75"/>
      <c r="B459" s="75"/>
      <c r="C459" s="76"/>
      <c r="D459" s="84"/>
      <c r="E459" s="84"/>
      <c r="F459" s="84"/>
      <c r="G459" s="84"/>
    </row>
    <row r="460" spans="1:7" x14ac:dyDescent="0.25">
      <c r="A460" s="75"/>
      <c r="B460" s="75"/>
      <c r="C460" s="76"/>
      <c r="D460" s="84"/>
      <c r="E460" s="84"/>
      <c r="F460" s="84"/>
      <c r="G460" s="84"/>
    </row>
    <row r="461" spans="1:7" x14ac:dyDescent="0.25">
      <c r="A461" s="75"/>
      <c r="B461" s="75"/>
      <c r="C461" s="76"/>
      <c r="D461" s="84"/>
      <c r="E461" s="84"/>
      <c r="F461" s="84"/>
      <c r="G461" s="84"/>
    </row>
    <row r="462" spans="1:7" x14ac:dyDescent="0.25">
      <c r="A462" s="75"/>
      <c r="B462" s="75"/>
      <c r="C462" s="76"/>
      <c r="D462" s="84"/>
      <c r="E462" s="84"/>
      <c r="F462" s="84"/>
      <c r="G462" s="84"/>
    </row>
    <row r="463" spans="1:7" x14ac:dyDescent="0.25">
      <c r="A463" s="75"/>
      <c r="B463" s="75"/>
      <c r="C463" s="76"/>
      <c r="D463" s="84"/>
      <c r="E463" s="84"/>
      <c r="F463" s="84"/>
      <c r="G463" s="84"/>
    </row>
    <row r="464" spans="1:7" x14ac:dyDescent="0.25">
      <c r="A464" s="75"/>
      <c r="B464" s="75"/>
      <c r="C464" s="76"/>
      <c r="D464" s="84"/>
      <c r="E464" s="84"/>
      <c r="F464" s="84"/>
      <c r="G464" s="84"/>
    </row>
    <row r="465" spans="1:7" x14ac:dyDescent="0.25">
      <c r="A465" s="75"/>
      <c r="B465" s="75"/>
      <c r="C465" s="76"/>
      <c r="D465" s="84"/>
      <c r="E465" s="84"/>
      <c r="F465" s="84"/>
      <c r="G465" s="84"/>
    </row>
    <row r="466" spans="1:7" x14ac:dyDescent="0.25">
      <c r="A466" s="75"/>
      <c r="B466" s="75"/>
      <c r="C466" s="76"/>
      <c r="D466" s="84"/>
      <c r="E466" s="84"/>
      <c r="F466" s="84"/>
      <c r="G466" s="84"/>
    </row>
    <row r="467" spans="1:7" x14ac:dyDescent="0.25">
      <c r="A467" s="75"/>
      <c r="B467" s="75"/>
      <c r="C467" s="76"/>
      <c r="D467" s="84"/>
      <c r="E467" s="84"/>
      <c r="F467" s="84"/>
      <c r="G467" s="84"/>
    </row>
    <row r="468" spans="1:7" x14ac:dyDescent="0.25">
      <c r="A468" s="75"/>
      <c r="B468" s="75"/>
      <c r="C468" s="76"/>
      <c r="D468" s="84"/>
      <c r="E468" s="84"/>
      <c r="F468" s="84"/>
      <c r="G468" s="84"/>
    </row>
    <row r="469" spans="1:7" x14ac:dyDescent="0.25">
      <c r="A469" s="75"/>
      <c r="B469" s="75"/>
      <c r="C469" s="76"/>
      <c r="D469" s="84"/>
      <c r="E469" s="84"/>
      <c r="F469" s="84"/>
      <c r="G469" s="84"/>
    </row>
    <row r="470" spans="1:7" x14ac:dyDescent="0.25">
      <c r="A470" s="75"/>
      <c r="B470" s="75"/>
      <c r="C470" s="76"/>
      <c r="D470" s="84"/>
      <c r="E470" s="84"/>
      <c r="F470" s="84"/>
      <c r="G470" s="84"/>
    </row>
    <row r="471" spans="1:7" x14ac:dyDescent="0.25">
      <c r="A471" s="75"/>
      <c r="B471" s="75"/>
      <c r="C471" s="76"/>
      <c r="D471" s="84"/>
      <c r="E471" s="84"/>
      <c r="F471" s="84"/>
      <c r="G471" s="84"/>
    </row>
    <row r="472" spans="1:7" x14ac:dyDescent="0.25">
      <c r="A472" s="75"/>
      <c r="B472" s="75"/>
      <c r="C472" s="76"/>
      <c r="D472" s="28"/>
      <c r="E472" s="28"/>
      <c r="F472" s="28"/>
      <c r="G472" s="28"/>
    </row>
    <row r="473" spans="1:7" x14ac:dyDescent="0.25">
      <c r="A473" s="75"/>
      <c r="B473" s="75"/>
      <c r="C473" s="76"/>
      <c r="D473" s="28"/>
      <c r="E473" s="28"/>
      <c r="F473" s="28"/>
      <c r="G473" s="28"/>
    </row>
    <row r="474" spans="1:7" x14ac:dyDescent="0.25">
      <c r="A474" s="75"/>
      <c r="B474" s="75"/>
      <c r="C474" s="76"/>
      <c r="D474" s="28"/>
      <c r="E474" s="28"/>
      <c r="F474" s="28"/>
      <c r="G474" s="28"/>
    </row>
    <row r="475" spans="1:7" x14ac:dyDescent="0.25">
      <c r="A475" s="75"/>
      <c r="B475" s="75"/>
      <c r="C475" s="76"/>
      <c r="D475" s="28"/>
      <c r="E475" s="28"/>
      <c r="F475" s="28"/>
      <c r="G475" s="28"/>
    </row>
    <row r="476" spans="1:7" x14ac:dyDescent="0.25">
      <c r="A476" s="75"/>
      <c r="B476" s="75"/>
      <c r="C476" s="76"/>
      <c r="D476" s="28"/>
      <c r="E476" s="28"/>
      <c r="F476" s="28"/>
      <c r="G476" s="28"/>
    </row>
    <row r="477" spans="1:7" x14ac:dyDescent="0.25">
      <c r="A477" s="75"/>
      <c r="B477" s="75"/>
      <c r="C477" s="76"/>
      <c r="D477" s="28"/>
      <c r="E477" s="28"/>
      <c r="F477" s="28"/>
      <c r="G477" s="28"/>
    </row>
    <row r="478" spans="1:7" x14ac:dyDescent="0.25">
      <c r="A478" s="75"/>
      <c r="B478" s="75"/>
      <c r="C478" s="76"/>
      <c r="D478" s="28"/>
      <c r="E478" s="28"/>
      <c r="F478" s="28"/>
      <c r="G478" s="28"/>
    </row>
    <row r="479" spans="1:7" x14ac:dyDescent="0.25">
      <c r="A479" s="75"/>
      <c r="B479" s="75"/>
      <c r="C479" s="76"/>
      <c r="D479" s="28"/>
      <c r="E479" s="28"/>
      <c r="F479" s="28"/>
      <c r="G479" s="28"/>
    </row>
    <row r="480" spans="1:7" x14ac:dyDescent="0.25">
      <c r="A480" s="75"/>
      <c r="B480" s="75"/>
      <c r="C480" s="76"/>
      <c r="D480" s="28"/>
      <c r="E480" s="28"/>
      <c r="F480" s="28"/>
      <c r="G480" s="28"/>
    </row>
    <row r="481" spans="1:7" x14ac:dyDescent="0.25">
      <c r="A481" s="75"/>
      <c r="B481" s="75"/>
      <c r="C481" s="76"/>
      <c r="D481" s="28"/>
      <c r="E481" s="28"/>
      <c r="F481" s="28"/>
      <c r="G481" s="28"/>
    </row>
    <row r="482" spans="1:7" x14ac:dyDescent="0.25">
      <c r="A482" s="75"/>
      <c r="B482" s="75"/>
      <c r="C482" s="76"/>
      <c r="D482" s="28"/>
      <c r="E482" s="28"/>
      <c r="F482" s="28"/>
      <c r="G482" s="28"/>
    </row>
    <row r="483" spans="1:7" x14ac:dyDescent="0.25">
      <c r="A483" s="75"/>
      <c r="B483" s="75"/>
      <c r="C483" s="76"/>
      <c r="D483" s="28"/>
      <c r="E483" s="28"/>
      <c r="F483" s="28"/>
      <c r="G483" s="28"/>
    </row>
    <row r="484" spans="1:7" x14ac:dyDescent="0.25">
      <c r="A484" s="75"/>
      <c r="B484" s="75"/>
      <c r="C484" s="76"/>
      <c r="D484" s="28"/>
      <c r="E484" s="28"/>
      <c r="F484" s="28"/>
      <c r="G484" s="28"/>
    </row>
    <row r="485" spans="1:7" x14ac:dyDescent="0.25">
      <c r="A485" s="75"/>
      <c r="B485" s="75"/>
      <c r="C485" s="76"/>
      <c r="D485" s="28"/>
      <c r="E485" s="28"/>
      <c r="F485" s="28"/>
      <c r="G485" s="28"/>
    </row>
    <row r="486" spans="1:7" x14ac:dyDescent="0.25">
      <c r="A486" s="75"/>
      <c r="B486" s="75"/>
      <c r="C486" s="76"/>
      <c r="D486" s="28"/>
      <c r="E486" s="28"/>
      <c r="F486" s="28"/>
      <c r="G486" s="28"/>
    </row>
    <row r="487" spans="1:7" x14ac:dyDescent="0.25">
      <c r="A487" s="75"/>
      <c r="B487" s="75"/>
      <c r="C487" s="76"/>
      <c r="D487" s="28"/>
      <c r="E487" s="28"/>
      <c r="F487" s="28"/>
      <c r="G487" s="28"/>
    </row>
    <row r="488" spans="1:7" x14ac:dyDescent="0.25">
      <c r="A488" s="75"/>
      <c r="B488" s="75"/>
      <c r="C488" s="76"/>
      <c r="D488" s="28"/>
      <c r="E488" s="28"/>
      <c r="F488" s="28"/>
      <c r="G488" s="28"/>
    </row>
    <row r="489" spans="1:7" x14ac:dyDescent="0.25">
      <c r="A489" s="75"/>
      <c r="B489" s="75"/>
      <c r="C489" s="76"/>
      <c r="D489" s="28"/>
      <c r="E489" s="28"/>
      <c r="F489" s="28"/>
      <c r="G489" s="28"/>
    </row>
    <row r="490" spans="1:7" x14ac:dyDescent="0.25">
      <c r="A490" s="75"/>
      <c r="B490" s="75"/>
      <c r="C490" s="76"/>
      <c r="D490" s="28"/>
      <c r="E490" s="28"/>
      <c r="F490" s="28"/>
      <c r="G490" s="28"/>
    </row>
    <row r="491" spans="1:7" x14ac:dyDescent="0.25">
      <c r="A491" s="75"/>
      <c r="B491" s="75"/>
      <c r="C491" s="76"/>
      <c r="D491" s="28"/>
      <c r="E491" s="28"/>
      <c r="F491" s="28"/>
      <c r="G491" s="28"/>
    </row>
    <row r="492" spans="1:7" x14ac:dyDescent="0.25">
      <c r="A492" s="75"/>
      <c r="B492" s="75"/>
      <c r="C492" s="76"/>
      <c r="D492" s="28"/>
      <c r="E492" s="28"/>
      <c r="F492" s="28"/>
      <c r="G492" s="28"/>
    </row>
    <row r="493" spans="1:7" x14ac:dyDescent="0.25">
      <c r="A493" s="75"/>
      <c r="B493" s="75"/>
      <c r="C493" s="76"/>
      <c r="D493" s="28"/>
      <c r="E493" s="28"/>
      <c r="F493" s="28"/>
      <c r="G493" s="28"/>
    </row>
    <row r="494" spans="1:7" x14ac:dyDescent="0.25">
      <c r="A494" s="75"/>
      <c r="B494" s="75"/>
      <c r="C494" s="76"/>
      <c r="D494" s="28"/>
      <c r="E494" s="28"/>
      <c r="F494" s="28"/>
      <c r="G494" s="28"/>
    </row>
    <row r="495" spans="1:7" x14ac:dyDescent="0.25">
      <c r="A495" s="75"/>
      <c r="B495" s="75"/>
      <c r="C495" s="76"/>
      <c r="D495" s="28"/>
      <c r="E495" s="28"/>
      <c r="F495" s="28"/>
      <c r="G495" s="28"/>
    </row>
    <row r="496" spans="1:7" x14ac:dyDescent="0.25">
      <c r="A496" s="75"/>
      <c r="B496" s="75"/>
      <c r="C496" s="76"/>
      <c r="D496" s="28"/>
      <c r="E496" s="28"/>
      <c r="F496" s="28"/>
      <c r="G496" s="28"/>
    </row>
    <row r="497" spans="1:7" x14ac:dyDescent="0.25">
      <c r="A497" s="75"/>
      <c r="B497" s="75"/>
      <c r="C497" s="76"/>
      <c r="D497" s="28"/>
      <c r="E497" s="28"/>
      <c r="F497" s="28"/>
      <c r="G497" s="28"/>
    </row>
    <row r="498" spans="1:7" x14ac:dyDescent="0.25">
      <c r="A498" s="75"/>
      <c r="B498" s="75"/>
      <c r="C498" s="76"/>
      <c r="D498" s="28"/>
      <c r="E498" s="28"/>
      <c r="F498" s="28"/>
      <c r="G498" s="28"/>
    </row>
    <row r="499" spans="1:7" x14ac:dyDescent="0.25">
      <c r="A499" s="75"/>
      <c r="B499" s="75"/>
      <c r="C499" s="76"/>
      <c r="D499" s="28"/>
      <c r="E499" s="28"/>
      <c r="F499" s="28"/>
      <c r="G499" s="28"/>
    </row>
    <row r="500" spans="1:7" x14ac:dyDescent="0.25">
      <c r="A500" s="75"/>
      <c r="B500" s="75"/>
      <c r="C500" s="76"/>
      <c r="D500" s="28"/>
      <c r="E500" s="28"/>
      <c r="F500" s="28"/>
      <c r="G500" s="28"/>
    </row>
    <row r="501" spans="1:7" x14ac:dyDescent="0.25">
      <c r="A501" s="75"/>
      <c r="B501" s="75"/>
      <c r="C501" s="76"/>
      <c r="D501" s="28"/>
      <c r="E501" s="28"/>
      <c r="F501" s="28"/>
      <c r="G501" s="28"/>
    </row>
    <row r="502" spans="1:7" x14ac:dyDescent="0.25">
      <c r="A502" s="75"/>
      <c r="B502" s="75"/>
      <c r="C502" s="76"/>
      <c r="D502" s="28"/>
      <c r="E502" s="28"/>
      <c r="F502" s="28"/>
      <c r="G502" s="28"/>
    </row>
    <row r="503" spans="1:7" x14ac:dyDescent="0.25">
      <c r="A503" s="75"/>
      <c r="B503" s="75"/>
      <c r="C503" s="76"/>
      <c r="D503" s="28"/>
      <c r="E503" s="28"/>
      <c r="F503" s="28"/>
      <c r="G503" s="28"/>
    </row>
    <row r="504" spans="1:7" x14ac:dyDescent="0.25">
      <c r="A504" s="75"/>
      <c r="B504" s="75"/>
      <c r="C504" s="76"/>
      <c r="D504" s="28"/>
      <c r="E504" s="28"/>
      <c r="F504" s="28"/>
      <c r="G504" s="28"/>
    </row>
    <row r="505" spans="1:7" x14ac:dyDescent="0.25">
      <c r="A505" s="75"/>
      <c r="B505" s="75"/>
      <c r="C505" s="76"/>
      <c r="D505" s="28"/>
      <c r="E505" s="28"/>
      <c r="F505" s="28"/>
      <c r="G505" s="28"/>
    </row>
    <row r="506" spans="1:7" x14ac:dyDescent="0.25">
      <c r="A506" s="75"/>
      <c r="B506" s="75"/>
      <c r="C506" s="76"/>
      <c r="D506" s="28"/>
      <c r="E506" s="28"/>
      <c r="F506" s="28"/>
      <c r="G506" s="28"/>
    </row>
    <row r="507" spans="1:7" x14ac:dyDescent="0.25">
      <c r="A507" s="75"/>
      <c r="B507" s="75"/>
      <c r="C507" s="76"/>
      <c r="D507" s="28"/>
      <c r="E507" s="28"/>
      <c r="F507" s="28"/>
      <c r="G507" s="28"/>
    </row>
    <row r="508" spans="1:7" x14ac:dyDescent="0.25">
      <c r="A508" s="75"/>
      <c r="B508" s="75"/>
      <c r="C508" s="76"/>
      <c r="D508" s="28"/>
      <c r="E508" s="28"/>
      <c r="F508" s="28"/>
      <c r="G508" s="28"/>
    </row>
    <row r="509" spans="1:7" x14ac:dyDescent="0.25">
      <c r="A509" s="75"/>
      <c r="B509" s="75"/>
      <c r="C509" s="76"/>
      <c r="D509" s="28"/>
      <c r="E509" s="28"/>
      <c r="F509" s="28"/>
      <c r="G509" s="28"/>
    </row>
    <row r="510" spans="1:7" x14ac:dyDescent="0.25">
      <c r="A510" s="75"/>
      <c r="B510" s="75"/>
      <c r="C510" s="76"/>
      <c r="D510" s="28"/>
      <c r="E510" s="28"/>
      <c r="F510" s="28"/>
      <c r="G510" s="28"/>
    </row>
    <row r="511" spans="1:7" x14ac:dyDescent="0.25">
      <c r="A511" s="75"/>
      <c r="B511" s="75"/>
      <c r="C511" s="76"/>
      <c r="D511" s="28"/>
      <c r="E511" s="28"/>
      <c r="F511" s="28"/>
      <c r="G511" s="28"/>
    </row>
    <row r="512" spans="1:7" x14ac:dyDescent="0.25">
      <c r="A512" s="75"/>
      <c r="B512" s="75"/>
      <c r="C512" s="76"/>
      <c r="D512" s="28"/>
      <c r="E512" s="28"/>
      <c r="F512" s="28"/>
      <c r="G512" s="28"/>
    </row>
    <row r="513" spans="1:7" x14ac:dyDescent="0.25">
      <c r="A513" s="75"/>
      <c r="B513" s="75"/>
      <c r="C513" s="76"/>
      <c r="D513" s="28"/>
      <c r="E513" s="28"/>
      <c r="F513" s="28"/>
      <c r="G513" s="28"/>
    </row>
    <row r="514" spans="1:7" x14ac:dyDescent="0.25">
      <c r="A514" s="75"/>
      <c r="B514" s="75"/>
      <c r="C514" s="76"/>
      <c r="D514" s="28"/>
      <c r="E514" s="28"/>
      <c r="F514" s="28"/>
      <c r="G514" s="28"/>
    </row>
    <row r="515" spans="1:7" x14ac:dyDescent="0.25">
      <c r="A515" s="75"/>
      <c r="B515" s="75"/>
      <c r="C515" s="76"/>
      <c r="D515" s="28"/>
      <c r="E515" s="28"/>
      <c r="F515" s="28"/>
      <c r="G515" s="28"/>
    </row>
    <row r="516" spans="1:7" x14ac:dyDescent="0.25">
      <c r="A516" s="75"/>
      <c r="B516" s="75"/>
      <c r="C516" s="76"/>
      <c r="D516" s="28"/>
      <c r="E516" s="28"/>
      <c r="F516" s="28"/>
      <c r="G516" s="28"/>
    </row>
    <row r="517" spans="1:7" x14ac:dyDescent="0.25">
      <c r="A517" s="75"/>
      <c r="B517" s="75"/>
      <c r="C517" s="76"/>
      <c r="D517" s="28"/>
      <c r="E517" s="28"/>
      <c r="F517" s="28"/>
      <c r="G517" s="28"/>
    </row>
    <row r="518" spans="1:7" x14ac:dyDescent="0.25">
      <c r="A518" s="75"/>
      <c r="B518" s="75"/>
      <c r="C518" s="76"/>
      <c r="D518" s="28"/>
      <c r="E518" s="28"/>
      <c r="F518" s="28"/>
      <c r="G518" s="28"/>
    </row>
    <row r="519" spans="1:7" x14ac:dyDescent="0.25">
      <c r="A519" s="75"/>
      <c r="B519" s="75"/>
      <c r="C519" s="76"/>
      <c r="D519" s="28"/>
      <c r="E519" s="28"/>
      <c r="F519" s="28"/>
      <c r="G519" s="28"/>
    </row>
    <row r="520" spans="1:7" x14ac:dyDescent="0.25">
      <c r="A520" s="75"/>
      <c r="B520" s="75"/>
      <c r="C520" s="76"/>
      <c r="D520" s="28"/>
      <c r="E520" s="28"/>
      <c r="F520" s="28"/>
      <c r="G520" s="28"/>
    </row>
    <row r="521" spans="1:7" x14ac:dyDescent="0.25">
      <c r="A521" s="75"/>
      <c r="B521" s="75"/>
      <c r="C521" s="76"/>
      <c r="D521" s="28"/>
      <c r="E521" s="28"/>
      <c r="F521" s="28"/>
      <c r="G521" s="28"/>
    </row>
    <row r="522" spans="1:7" x14ac:dyDescent="0.25">
      <c r="A522" s="75"/>
      <c r="B522" s="75"/>
      <c r="C522" s="76"/>
      <c r="D522" s="28"/>
      <c r="E522" s="28"/>
      <c r="F522" s="28"/>
      <c r="G522" s="28"/>
    </row>
    <row r="523" spans="1:7" x14ac:dyDescent="0.25">
      <c r="A523" s="75"/>
      <c r="B523" s="75"/>
      <c r="C523" s="76"/>
      <c r="D523" s="28"/>
      <c r="E523" s="28"/>
      <c r="F523" s="28"/>
      <c r="G523" s="28"/>
    </row>
    <row r="524" spans="1:7" x14ac:dyDescent="0.25">
      <c r="A524" s="75"/>
      <c r="B524" s="75"/>
      <c r="C524" s="76"/>
      <c r="D524" s="28"/>
      <c r="E524" s="28"/>
      <c r="F524" s="28"/>
      <c r="G524" s="28"/>
    </row>
    <row r="525" spans="1:7" x14ac:dyDescent="0.25">
      <c r="A525" s="75"/>
      <c r="B525" s="75"/>
      <c r="C525" s="76"/>
      <c r="D525" s="28"/>
      <c r="E525" s="28"/>
      <c r="F525" s="28"/>
      <c r="G525" s="28"/>
    </row>
    <row r="526" spans="1:7" x14ac:dyDescent="0.25">
      <c r="A526" s="75"/>
      <c r="B526" s="75"/>
      <c r="C526" s="76"/>
      <c r="D526" s="28"/>
      <c r="E526" s="28"/>
      <c r="F526" s="28"/>
      <c r="G526" s="28"/>
    </row>
    <row r="527" spans="1:7" x14ac:dyDescent="0.25">
      <c r="A527" s="75"/>
      <c r="B527" s="75"/>
      <c r="C527" s="76"/>
      <c r="D527" s="28"/>
      <c r="E527" s="28"/>
      <c r="F527" s="28"/>
      <c r="G527" s="28"/>
    </row>
    <row r="528" spans="1:7" x14ac:dyDescent="0.25">
      <c r="A528" s="75"/>
      <c r="B528" s="75"/>
      <c r="C528" s="76"/>
      <c r="D528" s="28"/>
      <c r="E528" s="28"/>
      <c r="F528" s="28"/>
      <c r="G528" s="28"/>
    </row>
    <row r="529" spans="1:7" x14ac:dyDescent="0.25">
      <c r="A529" s="75"/>
      <c r="B529" s="75"/>
      <c r="C529" s="76"/>
      <c r="D529" s="28"/>
      <c r="E529" s="28"/>
      <c r="F529" s="28"/>
      <c r="G529" s="28"/>
    </row>
    <row r="530" spans="1:7" x14ac:dyDescent="0.25">
      <c r="A530" s="75"/>
      <c r="B530" s="75"/>
      <c r="C530" s="76"/>
      <c r="D530" s="28"/>
      <c r="E530" s="28"/>
      <c r="F530" s="28"/>
      <c r="G530" s="28"/>
    </row>
    <row r="531" spans="1:7" x14ac:dyDescent="0.25">
      <c r="A531" s="75"/>
      <c r="B531" s="75"/>
      <c r="C531" s="76"/>
      <c r="D531" s="28"/>
      <c r="E531" s="28"/>
      <c r="F531" s="28"/>
      <c r="G531" s="28"/>
    </row>
    <row r="532" spans="1:7" x14ac:dyDescent="0.25">
      <c r="A532" s="75"/>
      <c r="B532" s="75"/>
      <c r="C532" s="76"/>
      <c r="D532" s="28"/>
      <c r="E532" s="28"/>
      <c r="F532" s="28"/>
      <c r="G532" s="28"/>
    </row>
    <row r="533" spans="1:7" x14ac:dyDescent="0.25">
      <c r="A533" s="75"/>
      <c r="B533" s="75"/>
      <c r="C533" s="76"/>
      <c r="D533" s="28"/>
      <c r="E533" s="28"/>
      <c r="F533" s="28"/>
      <c r="G533" s="28"/>
    </row>
    <row r="534" spans="1:7" x14ac:dyDescent="0.25">
      <c r="A534" s="75"/>
      <c r="B534" s="75"/>
      <c r="C534" s="76"/>
      <c r="D534" s="28"/>
      <c r="E534" s="28"/>
      <c r="F534" s="28"/>
      <c r="G534" s="28"/>
    </row>
    <row r="535" spans="1:7" x14ac:dyDescent="0.25">
      <c r="A535" s="75"/>
      <c r="B535" s="75"/>
      <c r="C535" s="76"/>
      <c r="D535" s="28"/>
      <c r="E535" s="28"/>
      <c r="F535" s="28"/>
      <c r="G535" s="28"/>
    </row>
    <row r="536" spans="1:7" x14ac:dyDescent="0.25">
      <c r="A536" s="75"/>
      <c r="B536" s="75"/>
      <c r="C536" s="76"/>
      <c r="D536" s="28"/>
      <c r="E536" s="28"/>
      <c r="F536" s="28"/>
      <c r="G536" s="28"/>
    </row>
    <row r="537" spans="1:7" x14ac:dyDescent="0.25">
      <c r="A537" s="75"/>
      <c r="B537" s="75"/>
      <c r="C537" s="76"/>
      <c r="D537" s="28"/>
      <c r="E537" s="28"/>
      <c r="F537" s="28"/>
      <c r="G537" s="28"/>
    </row>
    <row r="538" spans="1:7" x14ac:dyDescent="0.25">
      <c r="A538" s="75"/>
      <c r="B538" s="75"/>
      <c r="C538" s="76"/>
      <c r="D538" s="28"/>
      <c r="E538" s="28"/>
      <c r="F538" s="28"/>
      <c r="G538" s="28"/>
    </row>
    <row r="539" spans="1:7" x14ac:dyDescent="0.25">
      <c r="A539" s="75"/>
      <c r="B539" s="75"/>
      <c r="C539" s="76"/>
      <c r="D539" s="28"/>
      <c r="E539" s="28"/>
      <c r="F539" s="28"/>
      <c r="G539" s="28"/>
    </row>
    <row r="540" spans="1:7" x14ac:dyDescent="0.25">
      <c r="A540" s="75"/>
      <c r="B540" s="75"/>
      <c r="C540" s="76"/>
      <c r="D540" s="28"/>
      <c r="E540" s="28"/>
      <c r="F540" s="28"/>
      <c r="G540" s="28"/>
    </row>
    <row r="541" spans="1:7" x14ac:dyDescent="0.25">
      <c r="A541" s="75"/>
      <c r="B541" s="75"/>
      <c r="C541" s="76"/>
      <c r="D541" s="28"/>
      <c r="E541" s="28"/>
      <c r="F541" s="28"/>
      <c r="G541" s="28"/>
    </row>
    <row r="542" spans="1:7" x14ac:dyDescent="0.25">
      <c r="A542" s="75"/>
      <c r="B542" s="75"/>
      <c r="C542" s="76"/>
      <c r="D542" s="28"/>
      <c r="E542" s="28"/>
      <c r="F542" s="28"/>
      <c r="G542" s="28"/>
    </row>
    <row r="543" spans="1:7" x14ac:dyDescent="0.25">
      <c r="A543" s="75"/>
      <c r="B543" s="75"/>
      <c r="C543" s="76"/>
      <c r="D543" s="28"/>
      <c r="E543" s="28"/>
      <c r="F543" s="28"/>
      <c r="G543" s="28"/>
    </row>
    <row r="544" spans="1:7" x14ac:dyDescent="0.25">
      <c r="A544" s="75"/>
      <c r="B544" s="75"/>
      <c r="C544" s="76"/>
      <c r="D544" s="28"/>
      <c r="E544" s="28"/>
      <c r="F544" s="28"/>
      <c r="G544" s="28"/>
    </row>
    <row r="545" spans="1:7" x14ac:dyDescent="0.25">
      <c r="A545" s="75"/>
      <c r="B545" s="75"/>
      <c r="C545" s="76"/>
      <c r="D545" s="28"/>
      <c r="E545" s="28"/>
      <c r="F545" s="28"/>
      <c r="G545" s="28"/>
    </row>
    <row r="546" spans="1:7" x14ac:dyDescent="0.25">
      <c r="A546" s="75"/>
      <c r="B546" s="75"/>
      <c r="C546" s="76"/>
      <c r="D546" s="28"/>
      <c r="E546" s="28"/>
      <c r="F546" s="28"/>
      <c r="G546" s="28"/>
    </row>
    <row r="547" spans="1:7" x14ac:dyDescent="0.25">
      <c r="A547" s="75"/>
      <c r="B547" s="75"/>
      <c r="C547" s="76"/>
      <c r="D547" s="28"/>
      <c r="E547" s="28"/>
      <c r="F547" s="28"/>
      <c r="G547" s="28"/>
    </row>
    <row r="548" spans="1:7" x14ac:dyDescent="0.25">
      <c r="A548" s="75"/>
      <c r="B548" s="75"/>
      <c r="C548" s="76"/>
      <c r="D548" s="28"/>
      <c r="E548" s="28"/>
      <c r="F548" s="28"/>
      <c r="G548" s="28"/>
    </row>
    <row r="549" spans="1:7" x14ac:dyDescent="0.25">
      <c r="A549" s="75"/>
      <c r="B549" s="75"/>
      <c r="C549" s="76"/>
      <c r="D549" s="28"/>
      <c r="E549" s="28"/>
      <c r="F549" s="28"/>
      <c r="G549" s="28"/>
    </row>
    <row r="550" spans="1:7" x14ac:dyDescent="0.25">
      <c r="A550" s="75"/>
      <c r="B550" s="75"/>
      <c r="C550" s="76"/>
      <c r="D550" s="28"/>
      <c r="E550" s="28"/>
      <c r="F550" s="28"/>
      <c r="G550" s="28"/>
    </row>
    <row r="551" spans="1:7" x14ac:dyDescent="0.25">
      <c r="A551" s="75"/>
      <c r="B551" s="75"/>
      <c r="C551" s="76"/>
      <c r="D551" s="28"/>
      <c r="E551" s="28"/>
      <c r="F551" s="28"/>
      <c r="G551" s="28"/>
    </row>
    <row r="552" spans="1:7" x14ac:dyDescent="0.25">
      <c r="A552" s="75"/>
      <c r="B552" s="75"/>
      <c r="C552" s="76"/>
      <c r="D552" s="28"/>
      <c r="E552" s="28"/>
      <c r="F552" s="28"/>
      <c r="G552" s="28"/>
    </row>
    <row r="553" spans="1:7" x14ac:dyDescent="0.25">
      <c r="A553" s="75"/>
      <c r="B553" s="75"/>
      <c r="C553" s="76"/>
      <c r="D553" s="28"/>
      <c r="E553" s="28"/>
      <c r="F553" s="28"/>
      <c r="G553" s="28"/>
    </row>
    <row r="554" spans="1:7" x14ac:dyDescent="0.25">
      <c r="A554" s="75"/>
      <c r="B554" s="75"/>
      <c r="C554" s="76"/>
      <c r="D554" s="28"/>
      <c r="E554" s="28"/>
      <c r="F554" s="28"/>
      <c r="G554" s="28"/>
    </row>
    <row r="555" spans="1:7" x14ac:dyDescent="0.25">
      <c r="A555" s="75"/>
      <c r="B555" s="75"/>
      <c r="C555" s="76"/>
      <c r="D555" s="28"/>
      <c r="E555" s="28"/>
      <c r="F555" s="28"/>
      <c r="G555" s="28"/>
    </row>
    <row r="556" spans="1:7" x14ac:dyDescent="0.25">
      <c r="A556" s="75"/>
      <c r="B556" s="75"/>
      <c r="C556" s="76"/>
      <c r="D556" s="28"/>
      <c r="E556" s="28"/>
      <c r="F556" s="28"/>
      <c r="G556" s="28"/>
    </row>
    <row r="557" spans="1:7" x14ac:dyDescent="0.25">
      <c r="A557" s="76"/>
      <c r="B557" s="76"/>
      <c r="C557" s="76"/>
      <c r="D557" s="28"/>
      <c r="E557" s="28"/>
      <c r="F557" s="28"/>
      <c r="G557" s="28"/>
    </row>
    <row r="558" spans="1:7" x14ac:dyDescent="0.25">
      <c r="A558" s="76"/>
      <c r="B558" s="76"/>
      <c r="C558" s="76"/>
      <c r="D558" s="28"/>
      <c r="E558" s="28"/>
      <c r="F558" s="28"/>
      <c r="G558" s="28"/>
    </row>
    <row r="559" spans="1:7" x14ac:dyDescent="0.25">
      <c r="A559" s="76"/>
      <c r="B559" s="76"/>
      <c r="C559" s="76"/>
      <c r="D559" s="28"/>
      <c r="E559" s="28"/>
      <c r="F559" s="28"/>
      <c r="G559" s="28"/>
    </row>
    <row r="560" spans="1:7" x14ac:dyDescent="0.25">
      <c r="A560" s="76"/>
      <c r="B560" s="76"/>
      <c r="C560" s="76"/>
      <c r="D560" s="28"/>
      <c r="E560" s="28"/>
      <c r="F560" s="28"/>
      <c r="G560" s="28"/>
    </row>
    <row r="561" spans="1:7" x14ac:dyDescent="0.25">
      <c r="A561" s="76"/>
      <c r="B561" s="76"/>
      <c r="C561" s="76"/>
      <c r="D561" s="28"/>
      <c r="E561" s="28"/>
      <c r="F561" s="28"/>
      <c r="G561" s="28"/>
    </row>
    <row r="562" spans="1:7" x14ac:dyDescent="0.25">
      <c r="A562" s="76"/>
      <c r="B562" s="76"/>
      <c r="C562" s="76"/>
      <c r="D562" s="28"/>
      <c r="E562" s="28"/>
      <c r="F562" s="28"/>
      <c r="G562" s="28"/>
    </row>
    <row r="563" spans="1:7" x14ac:dyDescent="0.25">
      <c r="A563" s="76"/>
      <c r="B563" s="76"/>
      <c r="C563" s="76"/>
      <c r="D563" s="28"/>
      <c r="E563" s="28"/>
      <c r="F563" s="28"/>
      <c r="G563" s="28"/>
    </row>
    <row r="564" spans="1:7" x14ac:dyDescent="0.25">
      <c r="A564" s="76"/>
      <c r="B564" s="76"/>
      <c r="C564" s="76"/>
      <c r="D564" s="28"/>
      <c r="E564" s="28"/>
      <c r="F564" s="28"/>
      <c r="G564" s="28"/>
    </row>
  </sheetData>
  <mergeCells count="9">
    <mergeCell ref="A1:G2"/>
    <mergeCell ref="A4:A7"/>
    <mergeCell ref="B4:B7"/>
    <mergeCell ref="C4:C7"/>
    <mergeCell ref="D4:G4"/>
    <mergeCell ref="D5:D7"/>
    <mergeCell ref="E5:G5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2017-03-20T06:25:17Z</dcterms:modified>
</cp:coreProperties>
</file>