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3" i="1"/>
  <c r="I13"/>
  <c r="H13"/>
  <c r="G13"/>
  <c r="F13"/>
  <c r="J55"/>
  <c r="I55"/>
  <c r="H55"/>
  <c r="G55"/>
  <c r="F55"/>
  <c r="J97"/>
  <c r="I97"/>
  <c r="H97"/>
  <c r="G97"/>
  <c r="F97"/>
  <c r="J139"/>
  <c r="I139"/>
  <c r="H139"/>
  <c r="G139"/>
  <c r="F139"/>
  <c r="J181"/>
  <c r="I181"/>
  <c r="H181"/>
  <c r="G181"/>
  <c r="F181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G551" s="1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H257" s="1"/>
  <c r="G223"/>
  <c r="F223"/>
  <c r="B215"/>
  <c r="A215"/>
  <c r="B208"/>
  <c r="A208"/>
  <c r="B201"/>
  <c r="A201"/>
  <c r="B196"/>
  <c r="A196"/>
  <c r="B186"/>
  <c r="A186"/>
  <c r="B182"/>
  <c r="A182"/>
  <c r="L181"/>
  <c r="B173"/>
  <c r="A173"/>
  <c r="B166"/>
  <c r="A166"/>
  <c r="B159"/>
  <c r="A159"/>
  <c r="B154"/>
  <c r="A154"/>
  <c r="B144"/>
  <c r="A144"/>
  <c r="B140"/>
  <c r="A140"/>
  <c r="L139"/>
  <c r="B131"/>
  <c r="A131"/>
  <c r="B124"/>
  <c r="A124"/>
  <c r="B117"/>
  <c r="A117"/>
  <c r="B112"/>
  <c r="A112"/>
  <c r="B102"/>
  <c r="A102"/>
  <c r="B98"/>
  <c r="A98"/>
  <c r="L97"/>
  <c r="B89"/>
  <c r="A89"/>
  <c r="B82"/>
  <c r="A82"/>
  <c r="B75"/>
  <c r="A75"/>
  <c r="B70"/>
  <c r="A70"/>
  <c r="B60"/>
  <c r="A60"/>
  <c r="B56"/>
  <c r="A56"/>
  <c r="L55"/>
  <c r="B47"/>
  <c r="A47"/>
  <c r="B40"/>
  <c r="A40"/>
  <c r="B33"/>
  <c r="A33"/>
  <c r="B28"/>
  <c r="A28"/>
  <c r="B18"/>
  <c r="A18"/>
  <c r="B14"/>
  <c r="A14"/>
  <c r="L13"/>
  <c r="I467" l="1"/>
  <c r="G257"/>
  <c r="F257"/>
  <c r="G467"/>
  <c r="H467"/>
  <c r="F551"/>
  <c r="J593"/>
  <c r="I383"/>
  <c r="J383"/>
  <c r="F341"/>
  <c r="F299"/>
  <c r="J299"/>
  <c r="I593"/>
  <c r="I299"/>
  <c r="H593"/>
  <c r="H299"/>
  <c r="G593"/>
  <c r="G299"/>
  <c r="F593"/>
  <c r="J551"/>
  <c r="J257"/>
  <c r="I551"/>
  <c r="I257"/>
  <c r="H551"/>
  <c r="I509"/>
  <c r="H509"/>
  <c r="G509"/>
  <c r="J509"/>
  <c r="F509"/>
  <c r="J467"/>
  <c r="F467"/>
  <c r="I425"/>
  <c r="H425"/>
  <c r="G425"/>
  <c r="J425"/>
  <c r="F425"/>
  <c r="H383"/>
  <c r="G383"/>
  <c r="F383"/>
  <c r="G341"/>
  <c r="I341"/>
  <c r="H341"/>
  <c r="J341"/>
  <c r="F594" l="1"/>
  <c r="G594"/>
  <c r="I594"/>
  <c r="H594"/>
  <c r="J594"/>
  <c r="L405"/>
  <c r="L410"/>
  <c r="L333"/>
  <c r="L578"/>
  <c r="L573"/>
  <c r="L363"/>
  <c r="L368"/>
  <c r="L593"/>
  <c r="L563"/>
  <c r="L489"/>
  <c r="L494"/>
  <c r="L284"/>
  <c r="L279"/>
  <c r="L130"/>
  <c r="L437"/>
  <c r="L467"/>
  <c r="L509"/>
  <c r="L479"/>
  <c r="L550"/>
  <c r="L185"/>
  <c r="L215"/>
  <c r="L531"/>
  <c r="L536"/>
  <c r="L256"/>
  <c r="L326"/>
  <c r="L321"/>
  <c r="L89"/>
  <c r="L59"/>
  <c r="L594"/>
  <c r="L269"/>
  <c r="L299"/>
  <c r="L417"/>
  <c r="L424"/>
  <c r="L375"/>
  <c r="L291"/>
  <c r="L543"/>
  <c r="L27"/>
  <c r="L32"/>
  <c r="L501"/>
  <c r="L383"/>
  <c r="L353"/>
  <c r="L39"/>
  <c r="L585"/>
  <c r="L340"/>
  <c r="L123"/>
  <c r="L88"/>
  <c r="L466"/>
  <c r="L311"/>
  <c r="L341"/>
  <c r="L237"/>
  <c r="L242"/>
  <c r="L81"/>
  <c r="L111"/>
  <c r="L116"/>
  <c r="L172"/>
  <c r="L452"/>
  <c r="L447"/>
  <c r="L143"/>
  <c r="L173"/>
  <c r="L153"/>
  <c r="L158"/>
  <c r="L46"/>
  <c r="L165"/>
  <c r="L17"/>
  <c r="L47"/>
  <c r="L257"/>
  <c r="L227"/>
  <c r="L459"/>
  <c r="L131"/>
  <c r="L101"/>
  <c r="L74"/>
  <c r="L69"/>
  <c r="L425"/>
  <c r="L395"/>
  <c r="L200"/>
  <c r="L195"/>
  <c r="L382"/>
  <c r="L298"/>
  <c r="L249"/>
  <c r="L214"/>
  <c r="L207"/>
  <c r="L508"/>
  <c r="L551"/>
  <c r="L521"/>
  <c r="L592"/>
</calcChain>
</file>

<file path=xl/sharedStrings.xml><?xml version="1.0" encoding="utf-8"?>
<sst xmlns="http://schemas.openxmlformats.org/spreadsheetml/2006/main" count="563" uniqueCount="73">
  <si>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</si>
  <si>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</si>
  <si>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</si>
  <si>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</si>
  <si>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</si>
  <si>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</si>
  <si>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</si>
  <si>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</si>
  <si>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</si>
  <si>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</si>
  <si>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</si>
  <si>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</si>
  <si>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</si>
  <si>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</si>
  <si>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</si>
  <si>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</si>
  <si>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</si>
  <si>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</si>
  <si>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</si>
  <si>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</si>
  <si>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</si>
  <si>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</si>
  <si>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</si>
  <si>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</si>
  <si>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</si>
  <si>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</si>
  <si>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</si>
  <si>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</si>
  <si>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</si>
  <si>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</si>
  <si>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</si>
  <si>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</si>
  <si>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</si>
  <si>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</si>
  <si>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</si>
  <si>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</si>
  <si>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</si>
  <si>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</si>
  <si>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</si>
  <si>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</si>
  <si>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</si>
  <si>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</si>
  <si>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</si>
  <si>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</si>
  <si>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</si>
  <si>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Тверской лицей</t>
  </si>
  <si>
    <t>Директор</t>
  </si>
  <si>
    <t>Мейстер И.В.</t>
  </si>
  <si>
    <t>Чай с сахаром</t>
  </si>
  <si>
    <t>б/н</t>
  </si>
  <si>
    <t>Батон нарезной</t>
  </si>
  <si>
    <t>Сыр</t>
  </si>
  <si>
    <t>Фрукты</t>
  </si>
  <si>
    <t>Хлеб ржаной</t>
  </si>
  <si>
    <t>Какао с молоком</t>
  </si>
  <si>
    <t>Чай с сахаром и лимоном  195/5</t>
  </si>
  <si>
    <t>Вафли</t>
  </si>
  <si>
    <t>Сушки</t>
  </si>
  <si>
    <t>Печенье</t>
  </si>
  <si>
    <t xml:space="preserve">Чай     с сахаром  </t>
  </si>
  <si>
    <t>Чай с сахаром и лимоном 195/5</t>
  </si>
  <si>
    <t>Кофейный напиток</t>
  </si>
  <si>
    <t>Оладьи с повидлом</t>
  </si>
  <si>
    <t xml:space="preserve">Каша «Дружба» молочная с маслом слив. (рис, пшено) </t>
  </si>
  <si>
    <t>Омлет натуральный с зеленым горошком 200/30</t>
  </si>
  <si>
    <t>Каша рисовая молочная с маслом сливочным</t>
  </si>
  <si>
    <t>Тефтели  куриные с соусом (60/40)/каша рассыпчатая гречневая</t>
  </si>
  <si>
    <t>278/302</t>
  </si>
  <si>
    <t>Каша вязкая молочная из овсяной крупы с маслом сливочным</t>
  </si>
  <si>
    <t>Блинчики с фруктовой начинкой с соусом из свежезамороженных ягод 120/50</t>
  </si>
  <si>
    <t>Запеканка рисовая с творогом  и повидлом</t>
  </si>
  <si>
    <t>Батон</t>
  </si>
  <si>
    <t xml:space="preserve">Макароны отварные  с сыром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</si>
</sst>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left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left"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1" fontId="0" fillId="5" borderId="19" xfId="0" applyNumberFormat="1" applyFill="1" applyBorder="1" applyAlignment="1" applyProtection="1">
      <alignment horizontal="center"/>
      <protection locked="0"/>
    </xf>
    <xf numFmtId="1" fontId="0" fillId="5" borderId="26" xfId="0" applyNumberFormat="1" applyFill="1" applyBorder="1" applyAlignment="1" applyProtection="1">
      <alignment horizontal="center"/>
      <protection locked="0"/>
    </xf>
    <xf numFmtId="1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330" activePane="bottomRight" state="frozen"/>
      <selection pane="topRight" activeCell="E1" sqref="E1"/>
      <selection pane="bottomLeft" activeCell="A6" sqref="A6"/>
      <selection pane="bottomRight" activeCell="G181" sqref="G18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0" t="s">
        <v>45</v>
      </c>
      <c r="D1" s="71"/>
      <c r="E1" s="71"/>
      <c r="F1" s="13" t="s">
        <v>16</v>
      </c>
      <c r="G1" s="2" t="s">
        <v>17</v>
      </c>
      <c r="H1" s="72" t="s">
        <v>46</v>
      </c>
      <c r="I1" s="72"/>
      <c r="J1" s="72"/>
      <c r="K1" s="72"/>
    </row>
    <row r="2" spans="1:12" ht="17.399999999999999">
      <c r="A2" s="43" t="s">
        <v>6</v>
      </c>
      <c r="C2" s="2"/>
      <c r="G2" s="2" t="s">
        <v>18</v>
      </c>
      <c r="H2" s="72" t="s">
        <v>47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>
      <c r="A6" s="22">
        <v>1</v>
      </c>
      <c r="B6" s="23">
        <v>1</v>
      </c>
      <c r="C6" s="24" t="s">
        <v>20</v>
      </c>
      <c r="D6" s="5" t="s">
        <v>21</v>
      </c>
      <c r="E6" s="58" t="s">
        <v>62</v>
      </c>
      <c r="F6" s="61">
        <v>200</v>
      </c>
      <c r="G6" s="48">
        <v>11</v>
      </c>
      <c r="H6" s="48">
        <v>11</v>
      </c>
      <c r="I6" s="48">
        <v>88</v>
      </c>
      <c r="J6" s="48">
        <v>493</v>
      </c>
      <c r="K6" s="49">
        <v>401</v>
      </c>
      <c r="L6" s="48"/>
    </row>
    <row r="7" spans="1:12" ht="14.4">
      <c r="A7" s="25"/>
      <c r="B7" s="16"/>
      <c r="C7" s="11"/>
      <c r="D7" s="6"/>
      <c r="E7" s="59"/>
      <c r="F7" s="62"/>
      <c r="G7" s="51"/>
      <c r="H7" s="51"/>
      <c r="I7" s="51"/>
      <c r="J7" s="51"/>
      <c r="K7" s="52"/>
      <c r="L7" s="51"/>
    </row>
    <row r="8" spans="1:12" ht="14.4">
      <c r="A8" s="25"/>
      <c r="B8" s="16"/>
      <c r="C8" s="11"/>
      <c r="D8" s="7" t="s">
        <v>22</v>
      </c>
      <c r="E8" s="59" t="s">
        <v>60</v>
      </c>
      <c r="F8" s="62">
        <v>200</v>
      </c>
      <c r="G8" s="51">
        <v>0.13</v>
      </c>
      <c r="H8" s="51">
        <v>0.02</v>
      </c>
      <c r="I8" s="51">
        <v>10</v>
      </c>
      <c r="J8" s="51">
        <v>30</v>
      </c>
      <c r="K8" s="52">
        <v>337</v>
      </c>
      <c r="L8" s="51"/>
    </row>
    <row r="9" spans="1:12" ht="14.4">
      <c r="A9" s="25"/>
      <c r="B9" s="16"/>
      <c r="C9" s="11"/>
      <c r="D9" s="7" t="s">
        <v>23</v>
      </c>
      <c r="E9" s="59"/>
      <c r="F9" s="62"/>
      <c r="G9" s="51"/>
      <c r="H9" s="51"/>
      <c r="I9" s="51"/>
      <c r="J9" s="51"/>
      <c r="K9" s="52"/>
      <c r="L9" s="51"/>
    </row>
    <row r="10" spans="1:12" ht="14.4">
      <c r="A10" s="25"/>
      <c r="B10" s="16"/>
      <c r="C10" s="11"/>
      <c r="D10" s="7" t="s">
        <v>24</v>
      </c>
      <c r="E10" s="59" t="s">
        <v>52</v>
      </c>
      <c r="F10" s="62">
        <v>100</v>
      </c>
      <c r="G10" s="51">
        <v>0.4</v>
      </c>
      <c r="H10" s="51">
        <v>0.4</v>
      </c>
      <c r="I10" s="51">
        <v>10</v>
      </c>
      <c r="J10" s="51">
        <v>47</v>
      </c>
      <c r="K10" s="52">
        <v>338</v>
      </c>
      <c r="L10" s="51"/>
    </row>
    <row r="11" spans="1:12" ht="14.4">
      <c r="A11" s="25"/>
      <c r="B11" s="16"/>
      <c r="C11" s="11"/>
      <c r="D11" s="6"/>
      <c r="E11" s="50"/>
      <c r="F11" s="73"/>
      <c r="G11" s="51"/>
      <c r="H11" s="51"/>
      <c r="I11" s="51"/>
      <c r="J11" s="51"/>
      <c r="K11" s="52"/>
      <c r="L11" s="51"/>
    </row>
    <row r="12" spans="1:12" ht="14.4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>
      <c r="A13" s="26"/>
      <c r="B13" s="18"/>
      <c r="C13" s="8"/>
      <c r="D13" s="19" t="s">
        <v>39</v>
      </c>
      <c r="E13" s="9"/>
      <c r="F13" s="82">
        <f>SUM(F6:F12)</f>
        <v>500</v>
      </c>
      <c r="G13" s="82">
        <f t="shared" ref="G13:J13" si="0">SUM(G6:G12)</f>
        <v>11.530000000000001</v>
      </c>
      <c r="H13" s="82">
        <f t="shared" si="0"/>
        <v>11.42</v>
      </c>
      <c r="I13" s="82">
        <f t="shared" si="0"/>
        <v>108</v>
      </c>
      <c r="J13" s="82">
        <f t="shared" si="0"/>
        <v>570</v>
      </c>
      <c r="K13" s="27"/>
      <c r="L13" s="21">
        <f t="shared" ref="L13" si="1">SUM(L6:L12)</f>
        <v>0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>
      <c r="A17" s="26"/>
      <c r="B17" s="18"/>
      <c r="C17" s="8"/>
      <c r="D17" s="19" t="s">
        <v>39</v>
      </c>
      <c r="E17" s="9"/>
      <c r="F17" s="21"/>
      <c r="G17" s="21"/>
      <c r="H17" s="21"/>
      <c r="I17" s="21"/>
      <c r="J17" s="21"/>
      <c r="K17" s="27"/>
      <c r="L17" s="21">
        <f ca="1">SUM(L14:L22)</f>
        <v>0</v>
      </c>
    </row>
    <row r="18" spans="1:12" ht="14.4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60"/>
      <c r="F18" s="51"/>
      <c r="G18" s="51"/>
      <c r="H18" s="51"/>
      <c r="I18" s="51"/>
      <c r="J18" s="51"/>
      <c r="K18" s="52"/>
      <c r="L18" s="51"/>
    </row>
    <row r="19" spans="1:12" ht="14.4">
      <c r="A19" s="25"/>
      <c r="B19" s="16"/>
      <c r="C19" s="11"/>
      <c r="D19" s="7" t="s">
        <v>28</v>
      </c>
      <c r="E19" s="59"/>
      <c r="F19" s="51"/>
      <c r="G19" s="51"/>
      <c r="H19" s="51"/>
      <c r="I19" s="51"/>
      <c r="J19" s="51"/>
      <c r="K19" s="52"/>
      <c r="L19" s="51"/>
    </row>
    <row r="20" spans="1:12" ht="14.4">
      <c r="A20" s="25"/>
      <c r="B20" s="16"/>
      <c r="C20" s="11"/>
      <c r="D20" s="7" t="s">
        <v>29</v>
      </c>
      <c r="E20" s="59"/>
      <c r="F20" s="51"/>
      <c r="G20" s="51"/>
      <c r="H20" s="51"/>
      <c r="I20" s="51"/>
      <c r="J20" s="51"/>
      <c r="K20" s="52"/>
      <c r="L20" s="51"/>
    </row>
    <row r="21" spans="1:12" ht="14.4">
      <c r="A21" s="25"/>
      <c r="B21" s="16"/>
      <c r="C21" s="11"/>
      <c r="D21" s="7" t="s">
        <v>30</v>
      </c>
      <c r="E21" s="59"/>
      <c r="F21" s="51"/>
      <c r="G21" s="51"/>
      <c r="H21" s="51"/>
      <c r="I21" s="51"/>
      <c r="J21" s="51"/>
      <c r="K21" s="52"/>
      <c r="L21" s="51"/>
    </row>
    <row r="22" spans="1:12" ht="14.4">
      <c r="A22" s="25"/>
      <c r="B22" s="16"/>
      <c r="C22" s="11"/>
      <c r="D22" s="7" t="s">
        <v>31</v>
      </c>
      <c r="E22" s="59"/>
      <c r="F22" s="51"/>
      <c r="G22" s="51"/>
      <c r="H22" s="51"/>
      <c r="I22" s="51"/>
      <c r="J22" s="51"/>
      <c r="K22" s="52"/>
      <c r="L22" s="51"/>
    </row>
    <row r="23" spans="1:12" ht="14.4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>
      <c r="A24" s="25"/>
      <c r="B24" s="16"/>
      <c r="C24" s="11"/>
      <c r="D24" s="7" t="s">
        <v>33</v>
      </c>
      <c r="E24" s="59"/>
      <c r="F24" s="51"/>
      <c r="G24" s="51"/>
      <c r="H24" s="51"/>
      <c r="I24" s="51"/>
      <c r="J24" s="51"/>
      <c r="K24" s="52"/>
      <c r="L24" s="51"/>
    </row>
    <row r="25" spans="1:12" ht="14.4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>
      <c r="A27" s="26"/>
      <c r="B27" s="18"/>
      <c r="C27" s="8"/>
      <c r="D27" s="19" t="s">
        <v>39</v>
      </c>
      <c r="E27" s="9"/>
      <c r="F27" s="21"/>
      <c r="G27" s="21"/>
      <c r="H27" s="21"/>
      <c r="I27" s="21"/>
      <c r="J27" s="21"/>
      <c r="K27" s="27"/>
      <c r="L27" s="21">
        <f ca="1">SUM(L24:L32)</f>
        <v>0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>
      <c r="A32" s="26"/>
      <c r="B32" s="18"/>
      <c r="C32" s="8"/>
      <c r="D32" s="19" t="s">
        <v>39</v>
      </c>
      <c r="E32" s="9"/>
      <c r="F32" s="21"/>
      <c r="G32" s="21"/>
      <c r="H32" s="21"/>
      <c r="I32" s="21"/>
      <c r="J32" s="21"/>
      <c r="K32" s="27"/>
      <c r="L32" s="21">
        <f ca="1">SUM(L25:L31)</f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>
      <c r="A39" s="26"/>
      <c r="B39" s="18"/>
      <c r="C39" s="8"/>
      <c r="D39" s="19" t="s">
        <v>39</v>
      </c>
      <c r="E39" s="9"/>
      <c r="F39" s="21"/>
      <c r="G39" s="21"/>
      <c r="H39" s="21"/>
      <c r="I39" s="21"/>
      <c r="J39" s="21"/>
      <c r="K39" s="27"/>
      <c r="L39" s="21">
        <f ca="1">SUM(L33:L41)</f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>
      <c r="A46" s="26"/>
      <c r="B46" s="18"/>
      <c r="C46" s="8"/>
      <c r="D46" s="20" t="s">
        <v>39</v>
      </c>
      <c r="E46" s="9"/>
      <c r="F46" s="21"/>
      <c r="G46" s="21"/>
      <c r="H46" s="21"/>
      <c r="I46" s="21"/>
      <c r="J46" s="21"/>
      <c r="K46" s="27"/>
      <c r="L46" s="21">
        <f ca="1">SUM(L40:L48)</f>
        <v>0</v>
      </c>
    </row>
    <row r="47" spans="1:12" ht="14.4">
      <c r="A47" s="31">
        <f>A6</f>
        <v>1</v>
      </c>
      <c r="B47" s="32">
        <f>B6</f>
        <v>1</v>
      </c>
      <c r="C47" s="68" t="s">
        <v>4</v>
      </c>
      <c r="D47" s="69"/>
      <c r="E47" s="33"/>
      <c r="F47" s="34"/>
      <c r="G47" s="34"/>
      <c r="H47" s="34"/>
      <c r="I47" s="34"/>
      <c r="J47" s="34"/>
      <c r="K47" s="35"/>
      <c r="L47" s="34">
        <f ca="1">L13+L17+L27+L32+L39+L46</f>
        <v>0</v>
      </c>
    </row>
    <row r="48" spans="1:12" ht="14.4">
      <c r="A48" s="15">
        <v>1</v>
      </c>
      <c r="B48" s="16">
        <v>2</v>
      </c>
      <c r="C48" s="24" t="s">
        <v>20</v>
      </c>
      <c r="D48" s="5" t="s">
        <v>21</v>
      </c>
      <c r="E48" s="58" t="s">
        <v>63</v>
      </c>
      <c r="F48" s="48">
        <v>250</v>
      </c>
      <c r="G48" s="48">
        <v>8</v>
      </c>
      <c r="H48" s="48">
        <v>12</v>
      </c>
      <c r="I48" s="48">
        <v>39</v>
      </c>
      <c r="J48" s="48">
        <v>297</v>
      </c>
      <c r="K48" s="49">
        <v>175</v>
      </c>
      <c r="L48" s="48"/>
    </row>
    <row r="49" spans="1:12" ht="14.4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>
      <c r="A50" s="15"/>
      <c r="B50" s="16"/>
      <c r="C50" s="11"/>
      <c r="D50" s="7" t="s">
        <v>22</v>
      </c>
      <c r="E50" s="59" t="s">
        <v>54</v>
      </c>
      <c r="F50" s="62">
        <v>200</v>
      </c>
      <c r="G50" s="51">
        <v>7</v>
      </c>
      <c r="H50" s="51">
        <v>1</v>
      </c>
      <c r="I50" s="51">
        <v>19</v>
      </c>
      <c r="J50" s="51">
        <v>95</v>
      </c>
      <c r="K50" s="52">
        <v>382</v>
      </c>
      <c r="L50" s="51"/>
    </row>
    <row r="51" spans="1:12" ht="14.4">
      <c r="A51" s="15"/>
      <c r="B51" s="16"/>
      <c r="C51" s="11"/>
      <c r="D51" s="74" t="s">
        <v>23</v>
      </c>
      <c r="E51" s="59" t="s">
        <v>50</v>
      </c>
      <c r="F51" s="62">
        <v>30</v>
      </c>
      <c r="G51" s="51">
        <v>2</v>
      </c>
      <c r="H51" s="51">
        <v>1</v>
      </c>
      <c r="I51" s="51">
        <v>16</v>
      </c>
      <c r="J51" s="51">
        <v>86</v>
      </c>
      <c r="K51" s="52" t="s">
        <v>49</v>
      </c>
      <c r="L51" s="51"/>
    </row>
    <row r="52" spans="1:12" ht="14.4">
      <c r="A52" s="15"/>
      <c r="B52" s="16"/>
      <c r="C52" s="11"/>
      <c r="D52" s="7"/>
      <c r="E52" s="59" t="s">
        <v>51</v>
      </c>
      <c r="F52" s="62">
        <v>20</v>
      </c>
      <c r="G52" s="51">
        <v>5</v>
      </c>
      <c r="H52" s="51">
        <v>6</v>
      </c>
      <c r="I52" s="51"/>
      <c r="J52" s="51">
        <v>72</v>
      </c>
      <c r="K52" s="52">
        <v>15</v>
      </c>
      <c r="L52" s="51"/>
    </row>
    <row r="53" spans="1:12" ht="14.4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:J55" si="2">SUM(G48:G54)</f>
        <v>22</v>
      </c>
      <c r="H55" s="21">
        <f t="shared" si="2"/>
        <v>20</v>
      </c>
      <c r="I55" s="21">
        <f t="shared" si="2"/>
        <v>74</v>
      </c>
      <c r="J55" s="21">
        <f t="shared" si="2"/>
        <v>550</v>
      </c>
      <c r="K55" s="27"/>
      <c r="L55" s="21">
        <f t="shared" ref="L55:L97" si="3">SUM(L48:L54)</f>
        <v>0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>
      <c r="A59" s="17"/>
      <c r="B59" s="18"/>
      <c r="C59" s="8"/>
      <c r="D59" s="19" t="s">
        <v>39</v>
      </c>
      <c r="E59" s="9"/>
      <c r="F59" s="21"/>
      <c r="G59" s="21"/>
      <c r="H59" s="21"/>
      <c r="I59" s="21"/>
      <c r="J59" s="21"/>
      <c r="K59" s="27"/>
      <c r="L59" s="21">
        <f t="shared" ref="L59" ca="1" si="4">SUM(L56:L64)</f>
        <v>0</v>
      </c>
    </row>
    <row r="60" spans="1:12" ht="14.4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>
      <c r="A69" s="17"/>
      <c r="B69" s="18"/>
      <c r="C69" s="8"/>
      <c r="D69" s="19" t="s">
        <v>39</v>
      </c>
      <c r="E69" s="9"/>
      <c r="F69" s="21"/>
      <c r="G69" s="21"/>
      <c r="H69" s="21"/>
      <c r="I69" s="21"/>
      <c r="J69" s="21"/>
      <c r="K69" s="27"/>
      <c r="L69" s="21">
        <f t="shared" ref="L69" ca="1" si="5">SUM(L66:L74)</f>
        <v>0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>
      <c r="A74" s="17"/>
      <c r="B74" s="18"/>
      <c r="C74" s="8"/>
      <c r="D74" s="19" t="s">
        <v>39</v>
      </c>
      <c r="E74" s="9"/>
      <c r="F74" s="21"/>
      <c r="G74" s="21"/>
      <c r="H74" s="21"/>
      <c r="I74" s="21"/>
      <c r="J74" s="21"/>
      <c r="K74" s="27"/>
      <c r="L74" s="21">
        <f t="shared" ref="L74" ca="1" si="6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>
      <c r="A81" s="17"/>
      <c r="B81" s="18"/>
      <c r="C81" s="8"/>
      <c r="D81" s="19" t="s">
        <v>39</v>
      </c>
      <c r="E81" s="9"/>
      <c r="F81" s="21"/>
      <c r="G81" s="21"/>
      <c r="H81" s="21"/>
      <c r="I81" s="21"/>
      <c r="J81" s="21"/>
      <c r="K81" s="27"/>
      <c r="L81" s="21">
        <f t="shared" ref="L81" ca="1" si="7">SUM(L75:L83)</f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>
      <c r="A88" s="17"/>
      <c r="B88" s="18"/>
      <c r="C88" s="8"/>
      <c r="D88" s="20" t="s">
        <v>39</v>
      </c>
      <c r="E88" s="9"/>
      <c r="F88" s="21"/>
      <c r="G88" s="21"/>
      <c r="H88" s="21"/>
      <c r="I88" s="21"/>
      <c r="J88" s="21"/>
      <c r="K88" s="27"/>
      <c r="L88" s="21">
        <f t="shared" ref="L88" ca="1" si="8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/>
      <c r="G89" s="34"/>
      <c r="H89" s="34"/>
      <c r="I89" s="34"/>
      <c r="J89" s="34"/>
      <c r="K89" s="35"/>
      <c r="L89" s="34">
        <f t="shared" ref="L89" ca="1" si="9">L55+L59+L69+L74+L81+L88</f>
        <v>0</v>
      </c>
    </row>
    <row r="90" spans="1:12" ht="14.4">
      <c r="A90" s="22">
        <v>1</v>
      </c>
      <c r="B90" s="23">
        <v>3</v>
      </c>
      <c r="C90" s="24" t="s">
        <v>20</v>
      </c>
      <c r="D90" s="5" t="s">
        <v>21</v>
      </c>
      <c r="E90" s="58" t="s">
        <v>64</v>
      </c>
      <c r="F90" s="48">
        <v>230</v>
      </c>
      <c r="G90" s="48">
        <v>8</v>
      </c>
      <c r="H90" s="48">
        <v>14</v>
      </c>
      <c r="I90" s="48">
        <v>55</v>
      </c>
      <c r="J90" s="48">
        <v>385</v>
      </c>
      <c r="K90" s="49">
        <v>210</v>
      </c>
      <c r="L90" s="48"/>
    </row>
    <row r="91" spans="1:12" ht="14.4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>
      <c r="A92" s="25"/>
      <c r="B92" s="16"/>
      <c r="C92" s="11"/>
      <c r="D92" s="7" t="s">
        <v>22</v>
      </c>
      <c r="E92" s="59" t="s">
        <v>55</v>
      </c>
      <c r="F92" s="62">
        <v>200</v>
      </c>
      <c r="G92" s="51">
        <v>0.13</v>
      </c>
      <c r="H92" s="51">
        <v>0.02</v>
      </c>
      <c r="I92" s="51">
        <v>10</v>
      </c>
      <c r="J92" s="62">
        <v>30</v>
      </c>
      <c r="K92" s="52">
        <v>377</v>
      </c>
      <c r="L92" s="51"/>
    </row>
    <row r="93" spans="1:12" ht="14.4">
      <c r="A93" s="25"/>
      <c r="B93" s="16"/>
      <c r="C93" s="11"/>
      <c r="D93" s="7" t="s">
        <v>23</v>
      </c>
      <c r="E93" s="59" t="s">
        <v>53</v>
      </c>
      <c r="F93" s="62">
        <v>30</v>
      </c>
      <c r="G93" s="51">
        <v>1</v>
      </c>
      <c r="H93" s="51">
        <v>0.47</v>
      </c>
      <c r="I93" s="51">
        <v>8</v>
      </c>
      <c r="J93" s="62">
        <v>42</v>
      </c>
      <c r="K93" s="52" t="s">
        <v>49</v>
      </c>
      <c r="L93" s="51"/>
    </row>
    <row r="94" spans="1:12" ht="14.4">
      <c r="A94" s="25"/>
      <c r="B94" s="16"/>
      <c r="C94" s="11"/>
      <c r="D94" s="7"/>
      <c r="E94" s="59" t="s">
        <v>56</v>
      </c>
      <c r="F94" s="62">
        <v>40</v>
      </c>
      <c r="G94" s="51">
        <v>1</v>
      </c>
      <c r="H94" s="51">
        <v>10</v>
      </c>
      <c r="I94" s="51">
        <v>20</v>
      </c>
      <c r="J94" s="62">
        <v>186</v>
      </c>
      <c r="K94" s="52" t="s">
        <v>49</v>
      </c>
      <c r="L94" s="51"/>
    </row>
    <row r="95" spans="1:12" ht="14.4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>
      <c r="A97" s="26"/>
      <c r="B97" s="18"/>
      <c r="C97" s="8"/>
      <c r="D97" s="19" t="s">
        <v>39</v>
      </c>
      <c r="E97" s="9"/>
      <c r="F97" s="21">
        <f>SUM(F90:F96)</f>
        <v>500</v>
      </c>
      <c r="G97" s="21">
        <f t="shared" ref="G97:J97" si="10">SUM(G90:G96)</f>
        <v>10.130000000000001</v>
      </c>
      <c r="H97" s="21">
        <f t="shared" si="10"/>
        <v>24.490000000000002</v>
      </c>
      <c r="I97" s="21">
        <f t="shared" si="10"/>
        <v>93</v>
      </c>
      <c r="J97" s="21">
        <f t="shared" si="10"/>
        <v>643</v>
      </c>
      <c r="K97" s="27"/>
      <c r="L97" s="21">
        <f t="shared" si="3"/>
        <v>0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>
      <c r="A101" s="26"/>
      <c r="B101" s="18"/>
      <c r="C101" s="8"/>
      <c r="D101" s="19" t="s">
        <v>39</v>
      </c>
      <c r="E101" s="9"/>
      <c r="F101" s="21"/>
      <c r="G101" s="21"/>
      <c r="H101" s="21"/>
      <c r="I101" s="21"/>
      <c r="J101" s="21"/>
      <c r="K101" s="27"/>
      <c r="L101" s="21">
        <f t="shared" ref="L101" ca="1" si="11">SUM(L98:L106)</f>
        <v>0</v>
      </c>
    </row>
    <row r="102" spans="1:12" ht="14.4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>
      <c r="A111" s="26"/>
      <c r="B111" s="18"/>
      <c r="C111" s="8"/>
      <c r="D111" s="19" t="s">
        <v>39</v>
      </c>
      <c r="E111" s="9"/>
      <c r="F111" s="21"/>
      <c r="G111" s="21"/>
      <c r="H111" s="21"/>
      <c r="I111" s="21"/>
      <c r="J111" s="21"/>
      <c r="K111" s="27"/>
      <c r="L111" s="21">
        <f t="shared" ref="L111" ca="1" si="12">SUM(L108:L116)</f>
        <v>0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>
      <c r="A116" s="26"/>
      <c r="B116" s="18"/>
      <c r="C116" s="8"/>
      <c r="D116" s="19" t="s">
        <v>39</v>
      </c>
      <c r="E116" s="9"/>
      <c r="F116" s="21"/>
      <c r="G116" s="21"/>
      <c r="H116" s="21"/>
      <c r="I116" s="21"/>
      <c r="J116" s="21"/>
      <c r="K116" s="27"/>
      <c r="L116" s="21">
        <f t="shared" ref="L116" ca="1" si="13">SUM(L109:L115)</f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>
      <c r="A123" s="26"/>
      <c r="B123" s="18"/>
      <c r="C123" s="8"/>
      <c r="D123" s="19" t="s">
        <v>39</v>
      </c>
      <c r="E123" s="9"/>
      <c r="F123" s="21"/>
      <c r="G123" s="21"/>
      <c r="H123" s="21"/>
      <c r="I123" s="21"/>
      <c r="J123" s="21"/>
      <c r="K123" s="27"/>
      <c r="L123" s="21">
        <f t="shared" ref="L123" ca="1" si="14">SUM(L117:L125)</f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>
      <c r="A130" s="26"/>
      <c r="B130" s="18"/>
      <c r="C130" s="8"/>
      <c r="D130" s="20" t="s">
        <v>39</v>
      </c>
      <c r="E130" s="9"/>
      <c r="F130" s="21"/>
      <c r="G130" s="21"/>
      <c r="H130" s="21"/>
      <c r="I130" s="21"/>
      <c r="J130" s="21"/>
      <c r="K130" s="27"/>
      <c r="L130" s="21">
        <f t="shared" ref="L130" ca="1" si="15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/>
      <c r="G131" s="34"/>
      <c r="H131" s="34"/>
      <c r="I131" s="34"/>
      <c r="J131" s="34"/>
      <c r="K131" s="35"/>
      <c r="L131" s="34">
        <f t="shared" ref="L131" ca="1" si="16">L97+L101+L111+L116+L123+L130</f>
        <v>0</v>
      </c>
    </row>
    <row r="132" spans="1:12" ht="14.4">
      <c r="A132" s="22">
        <v>1</v>
      </c>
      <c r="B132" s="23">
        <v>4</v>
      </c>
      <c r="C132" s="24" t="s">
        <v>20</v>
      </c>
      <c r="D132" s="5" t="s">
        <v>21</v>
      </c>
      <c r="E132" s="58" t="s">
        <v>65</v>
      </c>
      <c r="F132" s="48">
        <v>250</v>
      </c>
      <c r="G132" s="48">
        <v>8</v>
      </c>
      <c r="H132" s="48">
        <v>14</v>
      </c>
      <c r="I132" s="48">
        <v>54</v>
      </c>
      <c r="J132" s="48">
        <v>368</v>
      </c>
      <c r="K132" s="49">
        <v>174</v>
      </c>
      <c r="L132" s="48"/>
    </row>
    <row r="133" spans="1:12" ht="14.4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>
      <c r="A134" s="25"/>
      <c r="B134" s="16"/>
      <c r="C134" s="11"/>
      <c r="D134" s="7" t="s">
        <v>22</v>
      </c>
      <c r="E134" s="59" t="s">
        <v>48</v>
      </c>
      <c r="F134" s="62">
        <v>200</v>
      </c>
      <c r="G134" s="51">
        <v>0.1</v>
      </c>
      <c r="H134" s="51">
        <v>0.02</v>
      </c>
      <c r="I134" s="51">
        <v>7</v>
      </c>
      <c r="J134" s="62">
        <v>29</v>
      </c>
      <c r="K134" s="52">
        <v>376</v>
      </c>
      <c r="L134" s="51"/>
    </row>
    <row r="135" spans="1:12" ht="14.4">
      <c r="A135" s="25"/>
      <c r="B135" s="16"/>
      <c r="C135" s="11"/>
      <c r="D135" s="74" t="s">
        <v>23</v>
      </c>
      <c r="E135" s="59" t="s">
        <v>50</v>
      </c>
      <c r="F135" s="62">
        <v>35</v>
      </c>
      <c r="G135" s="51">
        <v>3</v>
      </c>
      <c r="H135" s="51">
        <v>1</v>
      </c>
      <c r="I135" s="51">
        <v>18</v>
      </c>
      <c r="J135" s="62">
        <v>100</v>
      </c>
      <c r="K135" s="52" t="s">
        <v>49</v>
      </c>
      <c r="L135" s="51"/>
    </row>
    <row r="136" spans="1:12" ht="14.4">
      <c r="A136" s="25"/>
      <c r="B136" s="16"/>
      <c r="C136" s="11"/>
      <c r="D136" s="7"/>
      <c r="E136" s="59" t="s">
        <v>51</v>
      </c>
      <c r="F136" s="62">
        <v>15</v>
      </c>
      <c r="G136" s="51">
        <v>3</v>
      </c>
      <c r="H136" s="51">
        <v>4</v>
      </c>
      <c r="I136" s="51"/>
      <c r="J136" s="62">
        <v>54</v>
      </c>
      <c r="K136" s="52">
        <v>15</v>
      </c>
      <c r="L136" s="51"/>
    </row>
    <row r="137" spans="1:12" ht="14.4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:J139" si="17">SUM(G132:G138)</f>
        <v>14.1</v>
      </c>
      <c r="H139" s="21">
        <f t="shared" si="17"/>
        <v>19.02</v>
      </c>
      <c r="I139" s="21">
        <f t="shared" si="17"/>
        <v>79</v>
      </c>
      <c r="J139" s="21">
        <f t="shared" si="17"/>
        <v>551</v>
      </c>
      <c r="K139" s="27"/>
      <c r="L139" s="21">
        <f t="shared" ref="L139:L181" si="18">SUM(L132:L138)</f>
        <v>0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>
      <c r="A143" s="26"/>
      <c r="B143" s="18"/>
      <c r="C143" s="8"/>
      <c r="D143" s="19" t="s">
        <v>39</v>
      </c>
      <c r="E143" s="9"/>
      <c r="F143" s="21"/>
      <c r="G143" s="21"/>
      <c r="H143" s="21"/>
      <c r="I143" s="21"/>
      <c r="J143" s="21"/>
      <c r="K143" s="27"/>
      <c r="L143" s="21">
        <f t="shared" ref="L143" ca="1" si="19">SUM(L140:L148)</f>
        <v>0</v>
      </c>
    </row>
    <row r="144" spans="1:12" ht="14.4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>
      <c r="A153" s="26"/>
      <c r="B153" s="18"/>
      <c r="C153" s="8"/>
      <c r="D153" s="19" t="s">
        <v>39</v>
      </c>
      <c r="E153" s="9"/>
      <c r="F153" s="21"/>
      <c r="G153" s="21"/>
      <c r="H153" s="21"/>
      <c r="I153" s="21"/>
      <c r="J153" s="21"/>
      <c r="K153" s="27"/>
      <c r="L153" s="21">
        <f t="shared" ref="L153" ca="1" si="20">SUM(L150:L158)</f>
        <v>0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>
      <c r="A158" s="26"/>
      <c r="B158" s="18"/>
      <c r="C158" s="8"/>
      <c r="D158" s="19" t="s">
        <v>39</v>
      </c>
      <c r="E158" s="9"/>
      <c r="F158" s="21"/>
      <c r="G158" s="21"/>
      <c r="H158" s="21"/>
      <c r="I158" s="21"/>
      <c r="J158" s="21"/>
      <c r="K158" s="27"/>
      <c r="L158" s="21">
        <f t="shared" ref="L158" ca="1" si="21">SUM(L151:L157)</f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>
      <c r="A165" s="26"/>
      <c r="B165" s="18"/>
      <c r="C165" s="8"/>
      <c r="D165" s="19" t="s">
        <v>39</v>
      </c>
      <c r="E165" s="9"/>
      <c r="F165" s="21"/>
      <c r="G165" s="21"/>
      <c r="H165" s="21"/>
      <c r="I165" s="21"/>
      <c r="J165" s="21"/>
      <c r="K165" s="27"/>
      <c r="L165" s="21">
        <f t="shared" ref="L165" ca="1" si="22">SUM(L159:L167)</f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>
      <c r="A172" s="26"/>
      <c r="B172" s="18"/>
      <c r="C172" s="8"/>
      <c r="D172" s="20" t="s">
        <v>39</v>
      </c>
      <c r="E172" s="9"/>
      <c r="F172" s="21"/>
      <c r="G172" s="21"/>
      <c r="H172" s="21"/>
      <c r="I172" s="21"/>
      <c r="J172" s="21"/>
      <c r="K172" s="27"/>
      <c r="L172" s="21">
        <f t="shared" ref="L172" ca="1" si="23">SUM(L166:L174)</f>
        <v>0</v>
      </c>
    </row>
    <row r="173" spans="1:12" ht="15.75" customHeight="1" thickBot="1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/>
      <c r="G173" s="34"/>
      <c r="H173" s="34"/>
      <c r="I173" s="34"/>
      <c r="J173" s="34"/>
      <c r="K173" s="35"/>
      <c r="L173" s="34">
        <f t="shared" ref="L173" ca="1" si="24">L139+L143+L153+L158+L165+L172</f>
        <v>0</v>
      </c>
    </row>
    <row r="174" spans="1:12" ht="28.8">
      <c r="A174" s="22">
        <v>1</v>
      </c>
      <c r="B174" s="23">
        <v>5</v>
      </c>
      <c r="C174" s="24" t="s">
        <v>20</v>
      </c>
      <c r="D174" s="5" t="s">
        <v>21</v>
      </c>
      <c r="E174" s="58" t="s">
        <v>66</v>
      </c>
      <c r="F174" s="63">
        <v>250</v>
      </c>
      <c r="G174" s="48">
        <v>25</v>
      </c>
      <c r="H174" s="48">
        <v>23</v>
      </c>
      <c r="I174" s="48">
        <v>54</v>
      </c>
      <c r="J174" s="48">
        <v>502</v>
      </c>
      <c r="K174" s="75" t="s">
        <v>67</v>
      </c>
      <c r="L174" s="48"/>
    </row>
    <row r="175" spans="1:12" ht="14.4">
      <c r="A175" s="25"/>
      <c r="B175" s="16"/>
      <c r="C175" s="11"/>
      <c r="D175" s="6"/>
      <c r="E175" s="50"/>
      <c r="F175" s="64"/>
      <c r="G175" s="51"/>
      <c r="H175" s="51"/>
      <c r="I175" s="51"/>
      <c r="J175" s="51"/>
      <c r="K175" s="76"/>
      <c r="L175" s="51"/>
    </row>
    <row r="176" spans="1:12" ht="14.4">
      <c r="A176" s="25"/>
      <c r="B176" s="16"/>
      <c r="C176" s="11"/>
      <c r="D176" s="7" t="s">
        <v>22</v>
      </c>
      <c r="E176" s="59" t="s">
        <v>48</v>
      </c>
      <c r="F176" s="62">
        <v>200</v>
      </c>
      <c r="G176" s="51">
        <v>0.1</v>
      </c>
      <c r="H176" s="51">
        <v>0.02</v>
      </c>
      <c r="I176" s="51">
        <v>7</v>
      </c>
      <c r="J176" s="62">
        <v>29</v>
      </c>
      <c r="K176" s="76">
        <v>376</v>
      </c>
      <c r="L176" s="51"/>
    </row>
    <row r="177" spans="1:12" ht="14.4">
      <c r="A177" s="25"/>
      <c r="B177" s="16"/>
      <c r="C177" s="11"/>
      <c r="D177" s="7" t="s">
        <v>23</v>
      </c>
      <c r="E177" s="59" t="s">
        <v>50</v>
      </c>
      <c r="F177" s="62">
        <v>30</v>
      </c>
      <c r="G177" s="51">
        <v>2</v>
      </c>
      <c r="H177" s="51">
        <v>1</v>
      </c>
      <c r="I177" s="51">
        <v>16</v>
      </c>
      <c r="J177" s="62">
        <v>86</v>
      </c>
      <c r="K177" s="76" t="s">
        <v>49</v>
      </c>
      <c r="L177" s="51"/>
    </row>
    <row r="178" spans="1:12" ht="14.4">
      <c r="A178" s="25"/>
      <c r="B178" s="16"/>
      <c r="C178" s="11"/>
      <c r="D178" s="7"/>
      <c r="E178" s="59" t="s">
        <v>58</v>
      </c>
      <c r="F178" s="62">
        <v>20</v>
      </c>
      <c r="G178" s="51">
        <v>2</v>
      </c>
      <c r="H178" s="51">
        <v>2</v>
      </c>
      <c r="I178" s="51">
        <v>17</v>
      </c>
      <c r="J178" s="62">
        <v>95</v>
      </c>
      <c r="K178" s="52" t="s">
        <v>49</v>
      </c>
      <c r="L178" s="51"/>
    </row>
    <row r="179" spans="1:12" ht="14.4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>
      <c r="A181" s="26"/>
      <c r="B181" s="18"/>
      <c r="C181" s="8"/>
      <c r="D181" s="19" t="s">
        <v>39</v>
      </c>
      <c r="E181" s="9"/>
      <c r="F181" s="82">
        <f>SUM(F174:F180)</f>
        <v>500</v>
      </c>
      <c r="G181" s="82">
        <f t="shared" ref="G181:J181" si="25">SUM(G174:G180)</f>
        <v>29.1</v>
      </c>
      <c r="H181" s="82">
        <f t="shared" si="25"/>
        <v>26.02</v>
      </c>
      <c r="I181" s="82">
        <f t="shared" si="25"/>
        <v>94</v>
      </c>
      <c r="J181" s="82">
        <f t="shared" si="25"/>
        <v>712</v>
      </c>
      <c r="K181" s="27"/>
      <c r="L181" s="21">
        <f t="shared" si="18"/>
        <v>0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>
      <c r="A185" s="26"/>
      <c r="B185" s="18"/>
      <c r="C185" s="8"/>
      <c r="D185" s="19" t="s">
        <v>39</v>
      </c>
      <c r="E185" s="9"/>
      <c r="F185" s="21"/>
      <c r="G185" s="21"/>
      <c r="H185" s="21"/>
      <c r="I185" s="21"/>
      <c r="J185" s="21"/>
      <c r="K185" s="27"/>
      <c r="L185" s="21">
        <f t="shared" ref="L185" ca="1" si="26">SUM(L182:L190)</f>
        <v>0</v>
      </c>
    </row>
    <row r="186" spans="1:12" ht="14.4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>
      <c r="A195" s="26"/>
      <c r="B195" s="18"/>
      <c r="C195" s="8"/>
      <c r="D195" s="19" t="s">
        <v>39</v>
      </c>
      <c r="E195" s="9"/>
      <c r="F195" s="21"/>
      <c r="G195" s="21"/>
      <c r="H195" s="21"/>
      <c r="I195" s="21"/>
      <c r="J195" s="21"/>
      <c r="K195" s="27"/>
      <c r="L195" s="21">
        <f t="shared" ref="L195" ca="1" si="27">SUM(L192:L200)</f>
        <v>0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>
      <c r="A200" s="26"/>
      <c r="B200" s="18"/>
      <c r="C200" s="8"/>
      <c r="D200" s="19" t="s">
        <v>39</v>
      </c>
      <c r="E200" s="9"/>
      <c r="F200" s="21"/>
      <c r="G200" s="21"/>
      <c r="H200" s="21"/>
      <c r="I200" s="21"/>
      <c r="J200" s="21"/>
      <c r="K200" s="27"/>
      <c r="L200" s="21">
        <f t="shared" ref="L200" ca="1" si="28">SUM(L193:L199)</f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>
      <c r="A207" s="26"/>
      <c r="B207" s="18"/>
      <c r="C207" s="8"/>
      <c r="D207" s="19" t="s">
        <v>39</v>
      </c>
      <c r="E207" s="9"/>
      <c r="F207" s="21"/>
      <c r="G207" s="21"/>
      <c r="H207" s="21"/>
      <c r="I207" s="21"/>
      <c r="J207" s="21"/>
      <c r="K207" s="27"/>
      <c r="L207" s="21">
        <f t="shared" ref="L207" ca="1" si="29">SUM(L201:L209)</f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>
      <c r="A214" s="26"/>
      <c r="B214" s="18"/>
      <c r="C214" s="8"/>
      <c r="D214" s="20" t="s">
        <v>39</v>
      </c>
      <c r="E214" s="9"/>
      <c r="F214" s="21"/>
      <c r="G214" s="21"/>
      <c r="H214" s="21"/>
      <c r="I214" s="21"/>
      <c r="J214" s="21"/>
      <c r="K214" s="27"/>
      <c r="L214" s="21">
        <f t="shared" ref="L214" ca="1" si="30">SUM(L208:L216)</f>
        <v>0</v>
      </c>
    </row>
    <row r="215" spans="1:12" ht="15.75" customHeight="1" thickBot="1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/>
      <c r="G215" s="34"/>
      <c r="H215" s="34"/>
      <c r="I215" s="34"/>
      <c r="J215" s="34"/>
      <c r="K215" s="35"/>
      <c r="L215" s="34">
        <f t="shared" ref="L215" ca="1" si="31">L181+L185+L195+L200+L207+L214</f>
        <v>0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58"/>
      <c r="F216" s="48"/>
      <c r="G216" s="61"/>
      <c r="H216" s="61"/>
      <c r="I216" s="79"/>
      <c r="J216" s="48"/>
      <c r="K216" s="49"/>
      <c r="L216" s="48"/>
    </row>
    <row r="217" spans="1:12" ht="14.4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>
      <c r="A218" s="25"/>
      <c r="B218" s="16"/>
      <c r="C218" s="11"/>
      <c r="D218" s="7" t="s">
        <v>22</v>
      </c>
      <c r="E218" s="59"/>
      <c r="F218" s="62"/>
      <c r="G218" s="62"/>
      <c r="H218" s="62"/>
      <c r="I218" s="80"/>
      <c r="J218" s="51"/>
      <c r="K218" s="52"/>
      <c r="L218" s="51"/>
    </row>
    <row r="219" spans="1:12" ht="14.4">
      <c r="A219" s="25"/>
      <c r="B219" s="16"/>
      <c r="C219" s="11"/>
      <c r="D219" s="7" t="s">
        <v>23</v>
      </c>
      <c r="E219" s="59"/>
      <c r="F219" s="62"/>
      <c r="G219" s="62"/>
      <c r="H219" s="62"/>
      <c r="I219" s="80"/>
      <c r="J219" s="51"/>
      <c r="K219" s="52"/>
      <c r="L219" s="51"/>
    </row>
    <row r="220" spans="1:12" ht="14.4">
      <c r="A220" s="25"/>
      <c r="B220" s="16"/>
      <c r="C220" s="11"/>
      <c r="D220" s="7"/>
      <c r="E220" s="77"/>
      <c r="F220" s="78"/>
      <c r="G220" s="78"/>
      <c r="H220" s="78"/>
      <c r="I220" s="81"/>
      <c r="J220" s="51"/>
      <c r="K220" s="52"/>
      <c r="L220" s="51"/>
    </row>
    <row r="221" spans="1:12" ht="14.4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32">SUM(G216:G222)</f>
        <v>0</v>
      </c>
      <c r="H223" s="21">
        <f t="shared" ref="H223" si="33">SUM(H216:H222)</f>
        <v>0</v>
      </c>
      <c r="I223" s="21">
        <f t="shared" ref="I223" si="34">SUM(I216:I222)</f>
        <v>0</v>
      </c>
      <c r="J223" s="21">
        <f t="shared" ref="J223" si="35">SUM(J216:J222)</f>
        <v>0</v>
      </c>
      <c r="K223" s="27"/>
      <c r="L223" s="21">
        <f t="shared" ref="L223:L265" si="36">SUM(L216:L222)</f>
        <v>0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37">SUM(G224:G226)</f>
        <v>0</v>
      </c>
      <c r="H227" s="21">
        <f t="shared" ref="H227" si="38">SUM(H224:H226)</f>
        <v>0</v>
      </c>
      <c r="I227" s="21">
        <f t="shared" ref="I227" si="39">SUM(I224:I226)</f>
        <v>0</v>
      </c>
      <c r="J227" s="21">
        <f t="shared" ref="J227" si="40">SUM(J224:J226)</f>
        <v>0</v>
      </c>
      <c r="K227" s="27"/>
      <c r="L227" s="21">
        <f t="shared" ref="L227" ca="1" si="41">SUM(L224:L232)</f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42">SUM(G228:G236)</f>
        <v>0</v>
      </c>
      <c r="H237" s="21">
        <f t="shared" ref="H237" si="43">SUM(H228:H236)</f>
        <v>0</v>
      </c>
      <c r="I237" s="21">
        <f t="shared" ref="I237" si="44">SUM(I228:I236)</f>
        <v>0</v>
      </c>
      <c r="J237" s="21">
        <f t="shared" ref="J237" si="45">SUM(J228:J236)</f>
        <v>0</v>
      </c>
      <c r="K237" s="27"/>
      <c r="L237" s="21">
        <f t="shared" ref="L237" ca="1" si="46">SUM(L234:L242)</f>
        <v>0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47">SUM(G238:G241)</f>
        <v>0</v>
      </c>
      <c r="H242" s="21">
        <f t="shared" ref="H242" si="48">SUM(H238:H241)</f>
        <v>0</v>
      </c>
      <c r="I242" s="21">
        <f t="shared" ref="I242" si="49">SUM(I238:I241)</f>
        <v>0</v>
      </c>
      <c r="J242" s="21">
        <f t="shared" ref="J242" si="50">SUM(J238:J241)</f>
        <v>0</v>
      </c>
      <c r="K242" s="27"/>
      <c r="L242" s="21">
        <f t="shared" ref="L242" ca="1" si="51">SUM(L235:L241)</f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52">SUM(G243:G248)</f>
        <v>0</v>
      </c>
      <c r="H249" s="21">
        <f t="shared" ref="H249" si="53">SUM(H243:H248)</f>
        <v>0</v>
      </c>
      <c r="I249" s="21">
        <f t="shared" ref="I249" si="54">SUM(I243:I248)</f>
        <v>0</v>
      </c>
      <c r="J249" s="21">
        <f t="shared" ref="J249" si="55">SUM(J243:J248)</f>
        <v>0</v>
      </c>
      <c r="K249" s="27"/>
      <c r="L249" s="21">
        <f t="shared" ref="L249" ca="1" si="56">SUM(L243:L251)</f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57">SUM(G250:G255)</f>
        <v>0</v>
      </c>
      <c r="H256" s="21">
        <f t="shared" ref="H256" si="58">SUM(H250:H255)</f>
        <v>0</v>
      </c>
      <c r="I256" s="21">
        <f t="shared" ref="I256" si="59">SUM(I250:I255)</f>
        <v>0</v>
      </c>
      <c r="J256" s="21">
        <f t="shared" ref="J256" si="60">SUM(J250:J255)</f>
        <v>0</v>
      </c>
      <c r="K256" s="27"/>
      <c r="L256" s="21">
        <f t="shared" ref="L256" ca="1" si="61">SUM(L250:L258)</f>
        <v>0</v>
      </c>
    </row>
    <row r="257" spans="1:12" ht="15.75" customHeight="1" thickBot="1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62">G223+G227+G237+G242+G249+G256</f>
        <v>0</v>
      </c>
      <c r="H257" s="34">
        <f t="shared" ref="H257" si="63">H223+H227+H237+H242+H249+H256</f>
        <v>0</v>
      </c>
      <c r="I257" s="34">
        <f t="shared" ref="I257" si="64">I223+I227+I237+I242+I249+I256</f>
        <v>0</v>
      </c>
      <c r="J257" s="34">
        <f t="shared" ref="J257" si="65">J223+J227+J237+J242+J249+J256</f>
        <v>0</v>
      </c>
      <c r="K257" s="35"/>
      <c r="L257" s="34">
        <f t="shared" ref="L257" ca="1" si="66">L223+L227+L237+L242+L249+L256</f>
        <v>0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58"/>
      <c r="F258" s="48"/>
      <c r="G258" s="48"/>
      <c r="H258" s="48"/>
      <c r="I258" s="48"/>
      <c r="J258" s="48"/>
      <c r="K258" s="49"/>
      <c r="L258" s="48"/>
    </row>
    <row r="259" spans="1:12" ht="14.4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>
      <c r="A260" s="25"/>
      <c r="B260" s="16"/>
      <c r="C260" s="11"/>
      <c r="D260" s="7" t="s">
        <v>22</v>
      </c>
      <c r="E260" s="59"/>
      <c r="F260" s="62"/>
      <c r="G260" s="51"/>
      <c r="H260" s="51"/>
      <c r="I260" s="51"/>
      <c r="J260" s="51"/>
      <c r="K260" s="52"/>
      <c r="L260" s="51"/>
    </row>
    <row r="261" spans="1:12" ht="14.4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>
      <c r="A262" s="25"/>
      <c r="B262" s="16"/>
      <c r="C262" s="11"/>
      <c r="D262" s="7" t="s">
        <v>24</v>
      </c>
      <c r="E262" s="59"/>
      <c r="F262" s="62"/>
      <c r="G262" s="51"/>
      <c r="H262" s="51"/>
      <c r="I262" s="51"/>
      <c r="J262" s="51"/>
      <c r="K262" s="52"/>
      <c r="L262" s="51"/>
    </row>
    <row r="263" spans="1:12" ht="14.4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67">SUM(G258:G264)</f>
        <v>0</v>
      </c>
      <c r="H265" s="21">
        <f t="shared" ref="H265" si="68">SUM(H258:H264)</f>
        <v>0</v>
      </c>
      <c r="I265" s="21">
        <f t="shared" ref="I265" si="69">SUM(I258:I264)</f>
        <v>0</v>
      </c>
      <c r="J265" s="21">
        <f t="shared" ref="J265" si="70">SUM(J258:J264)</f>
        <v>0</v>
      </c>
      <c r="K265" s="27"/>
      <c r="L265" s="21">
        <f t="shared" si="36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71">SUM(G266:G268)</f>
        <v>0</v>
      </c>
      <c r="H269" s="21">
        <f t="shared" ref="H269" si="72">SUM(H266:H268)</f>
        <v>0</v>
      </c>
      <c r="I269" s="21">
        <f t="shared" ref="I269" si="73">SUM(I266:I268)</f>
        <v>0</v>
      </c>
      <c r="J269" s="21">
        <f t="shared" ref="J269" si="74">SUM(J266:J268)</f>
        <v>0</v>
      </c>
      <c r="K269" s="27"/>
      <c r="L269" s="21">
        <f t="shared" ref="L269" ca="1" si="75">SUM(L266:L274)</f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76">SUM(G270:G278)</f>
        <v>0</v>
      </c>
      <c r="H279" s="21">
        <f t="shared" ref="H279" si="77">SUM(H270:H278)</f>
        <v>0</v>
      </c>
      <c r="I279" s="21">
        <f t="shared" ref="I279" si="78">SUM(I270:I278)</f>
        <v>0</v>
      </c>
      <c r="J279" s="21">
        <f t="shared" ref="J279" si="79">SUM(J270:J278)</f>
        <v>0</v>
      </c>
      <c r="K279" s="27"/>
      <c r="L279" s="21">
        <f t="shared" ref="L279" ca="1" si="80">SUM(L276:L284)</f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81">SUM(G280:G283)</f>
        <v>0</v>
      </c>
      <c r="H284" s="21">
        <f t="shared" ref="H284" si="82">SUM(H280:H283)</f>
        <v>0</v>
      </c>
      <c r="I284" s="21">
        <f t="shared" ref="I284" si="83">SUM(I280:I283)</f>
        <v>0</v>
      </c>
      <c r="J284" s="21">
        <f t="shared" ref="J284" si="84">SUM(J280:J283)</f>
        <v>0</v>
      </c>
      <c r="K284" s="27"/>
      <c r="L284" s="21">
        <f t="shared" ref="L284" ca="1" si="85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86">SUM(G285:G290)</f>
        <v>0</v>
      </c>
      <c r="H291" s="21">
        <f t="shared" ref="H291" si="87">SUM(H285:H290)</f>
        <v>0</v>
      </c>
      <c r="I291" s="21">
        <f t="shared" ref="I291" si="88">SUM(I285:I290)</f>
        <v>0</v>
      </c>
      <c r="J291" s="21">
        <f t="shared" ref="J291" si="89">SUM(J285:J290)</f>
        <v>0</v>
      </c>
      <c r="K291" s="27"/>
      <c r="L291" s="21">
        <f t="shared" ref="L291" ca="1" si="90">SUM(L285:L293)</f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91">SUM(G292:G297)</f>
        <v>0</v>
      </c>
      <c r="H298" s="21">
        <f t="shared" ref="H298" si="92">SUM(H292:H297)</f>
        <v>0</v>
      </c>
      <c r="I298" s="21">
        <f t="shared" ref="I298" si="93">SUM(I292:I297)</f>
        <v>0</v>
      </c>
      <c r="J298" s="21">
        <f t="shared" ref="J298" si="94">SUM(J292:J297)</f>
        <v>0</v>
      </c>
      <c r="K298" s="27"/>
      <c r="L298" s="21">
        <f t="shared" ref="L298" ca="1" si="95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96">G265+G269+G279+G284+G291+G298</f>
        <v>0</v>
      </c>
      <c r="H299" s="34">
        <f t="shared" ref="H299" si="97">H265+H269+H279+H284+H291+H298</f>
        <v>0</v>
      </c>
      <c r="I299" s="34">
        <f t="shared" ref="I299" si="98">I265+I269+I279+I284+I291+I298</f>
        <v>0</v>
      </c>
      <c r="J299" s="34">
        <f t="shared" ref="J299" si="99">J265+J269+J279+J284+J291+J298</f>
        <v>0</v>
      </c>
      <c r="K299" s="35"/>
      <c r="L299" s="34">
        <f t="shared" ref="L299" ca="1" si="100">L265+L269+L279+L284+L291+L298</f>
        <v>0</v>
      </c>
    </row>
    <row r="300" spans="1:12" ht="28.8">
      <c r="A300" s="22">
        <v>2</v>
      </c>
      <c r="B300" s="23">
        <v>1</v>
      </c>
      <c r="C300" s="24" t="s">
        <v>20</v>
      </c>
      <c r="D300" s="5" t="s">
        <v>21</v>
      </c>
      <c r="E300" s="58" t="s">
        <v>68</v>
      </c>
      <c r="F300" s="48">
        <v>250</v>
      </c>
      <c r="G300" s="61">
        <v>11</v>
      </c>
      <c r="H300" s="61">
        <v>16</v>
      </c>
      <c r="I300" s="79">
        <v>48</v>
      </c>
      <c r="J300" s="48">
        <v>379</v>
      </c>
      <c r="K300" s="49">
        <v>173</v>
      </c>
      <c r="L300" s="48"/>
    </row>
    <row r="301" spans="1:12" ht="14.4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>
      <c r="A302" s="25"/>
      <c r="B302" s="16"/>
      <c r="C302" s="11"/>
      <c r="D302" s="7" t="s">
        <v>22</v>
      </c>
      <c r="E302" s="59" t="s">
        <v>54</v>
      </c>
      <c r="F302" s="62">
        <v>200</v>
      </c>
      <c r="G302" s="62">
        <v>7</v>
      </c>
      <c r="H302" s="62">
        <v>1</v>
      </c>
      <c r="I302" s="80">
        <v>19</v>
      </c>
      <c r="J302" s="51">
        <v>95</v>
      </c>
      <c r="K302" s="52">
        <v>382</v>
      </c>
      <c r="L302" s="51"/>
    </row>
    <row r="303" spans="1:12" ht="14.4">
      <c r="A303" s="25"/>
      <c r="B303" s="16"/>
      <c r="C303" s="11"/>
      <c r="D303" s="7" t="s">
        <v>23</v>
      </c>
      <c r="E303" s="59" t="s">
        <v>50</v>
      </c>
      <c r="F303" s="62">
        <v>30</v>
      </c>
      <c r="G303" s="62">
        <v>2</v>
      </c>
      <c r="H303" s="62">
        <v>0.82</v>
      </c>
      <c r="I303" s="80">
        <v>16</v>
      </c>
      <c r="J303" s="51">
        <v>86</v>
      </c>
      <c r="K303" s="52" t="s">
        <v>49</v>
      </c>
      <c r="L303" s="51"/>
    </row>
    <row r="304" spans="1:12" ht="14.4">
      <c r="A304" s="25"/>
      <c r="B304" s="16"/>
      <c r="C304" s="11"/>
      <c r="D304" s="7"/>
      <c r="E304" s="77" t="s">
        <v>51</v>
      </c>
      <c r="F304" s="78">
        <v>20</v>
      </c>
      <c r="G304" s="78">
        <v>5</v>
      </c>
      <c r="H304" s="78">
        <v>6</v>
      </c>
      <c r="I304" s="81"/>
      <c r="J304" s="51">
        <v>72</v>
      </c>
      <c r="K304" s="52">
        <v>15</v>
      </c>
      <c r="L304" s="51"/>
    </row>
    <row r="305" spans="1:12" ht="14.4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01">SUM(G300:G306)</f>
        <v>25</v>
      </c>
      <c r="H307" s="21">
        <f t="shared" ref="H307" si="102">SUM(H300:H306)</f>
        <v>23.82</v>
      </c>
      <c r="I307" s="21">
        <f t="shared" ref="I307" si="103">SUM(I300:I306)</f>
        <v>83</v>
      </c>
      <c r="J307" s="21">
        <f t="shared" ref="J307" si="104">SUM(J300:J306)</f>
        <v>632</v>
      </c>
      <c r="K307" s="27"/>
      <c r="L307" s="21">
        <f t="shared" ref="L307:L349" si="105">SUM(L300:L306)</f>
        <v>0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06">SUM(G308:G310)</f>
        <v>0</v>
      </c>
      <c r="H311" s="21">
        <f t="shared" ref="H311" si="107">SUM(H308:H310)</f>
        <v>0</v>
      </c>
      <c r="I311" s="21">
        <f t="shared" ref="I311" si="108">SUM(I308:I310)</f>
        <v>0</v>
      </c>
      <c r="J311" s="21">
        <f t="shared" ref="J311" si="109">SUM(J308:J310)</f>
        <v>0</v>
      </c>
      <c r="K311" s="27"/>
      <c r="L311" s="21">
        <f t="shared" ref="L311" ca="1" si="110">SUM(L308:L316)</f>
        <v>0</v>
      </c>
    </row>
    <row r="312" spans="1:12" ht="14.4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111">SUM(G312:G320)</f>
        <v>0</v>
      </c>
      <c r="H321" s="21">
        <f t="shared" ref="H321" si="112">SUM(H312:H320)</f>
        <v>0</v>
      </c>
      <c r="I321" s="21">
        <f t="shared" ref="I321" si="113">SUM(I312:I320)</f>
        <v>0</v>
      </c>
      <c r="J321" s="21">
        <f t="shared" ref="J321" si="114">SUM(J312:J320)</f>
        <v>0</v>
      </c>
      <c r="K321" s="27"/>
      <c r="L321" s="21">
        <f t="shared" ref="L321" ca="1" si="115">SUM(L318:L326)</f>
        <v>0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116">SUM(G322:G325)</f>
        <v>0</v>
      </c>
      <c r="H326" s="21">
        <f t="shared" ref="H326" si="117">SUM(H322:H325)</f>
        <v>0</v>
      </c>
      <c r="I326" s="21">
        <f t="shared" ref="I326" si="118">SUM(I322:I325)</f>
        <v>0</v>
      </c>
      <c r="J326" s="21">
        <f t="shared" ref="J326" si="119">SUM(J322:J325)</f>
        <v>0</v>
      </c>
      <c r="K326" s="27"/>
      <c r="L326" s="21">
        <f t="shared" ref="L326" ca="1" si="120">SUM(L319:L325)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121">SUM(G327:G332)</f>
        <v>0</v>
      </c>
      <c r="H333" s="21">
        <f t="shared" ref="H333" si="122">SUM(H327:H332)</f>
        <v>0</v>
      </c>
      <c r="I333" s="21">
        <f t="shared" ref="I333" si="123">SUM(I327:I332)</f>
        <v>0</v>
      </c>
      <c r="J333" s="21">
        <f t="shared" ref="J333" si="124">SUM(J327:J332)</f>
        <v>0</v>
      </c>
      <c r="K333" s="27"/>
      <c r="L333" s="21">
        <f t="shared" ref="L333" ca="1" si="125">SUM(L327:L335)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126">SUM(G334:G339)</f>
        <v>0</v>
      </c>
      <c r="H340" s="21">
        <f t="shared" ref="H340" si="127">SUM(H334:H339)</f>
        <v>0</v>
      </c>
      <c r="I340" s="21">
        <f t="shared" ref="I340" si="128">SUM(I334:I339)</f>
        <v>0</v>
      </c>
      <c r="J340" s="21">
        <f t="shared" ref="J340" si="129">SUM(J334:J339)</f>
        <v>0</v>
      </c>
      <c r="K340" s="27"/>
      <c r="L340" s="21">
        <f t="shared" ref="L340" ca="1" si="130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>
        <f>F307+F311+F321+F326+F333+F340</f>
        <v>500</v>
      </c>
      <c r="G341" s="34">
        <f t="shared" ref="G341" si="131">G307+G311+G321+G326+G333+G340</f>
        <v>25</v>
      </c>
      <c r="H341" s="34">
        <f t="shared" ref="H341" si="132">H307+H311+H321+H326+H333+H340</f>
        <v>23.82</v>
      </c>
      <c r="I341" s="34">
        <f t="shared" ref="I341" si="133">I307+I311+I321+I326+I333+I340</f>
        <v>83</v>
      </c>
      <c r="J341" s="34">
        <f t="shared" ref="J341" si="134">J307+J311+J321+J326+J333+J340</f>
        <v>632</v>
      </c>
      <c r="K341" s="35"/>
      <c r="L341" s="34">
        <f t="shared" ref="L341" ca="1" si="135">L307+L311+L321+L326+L333+L340</f>
        <v>0</v>
      </c>
    </row>
    <row r="342" spans="1:12" ht="28.8">
      <c r="A342" s="15">
        <v>2</v>
      </c>
      <c r="B342" s="16">
        <v>2</v>
      </c>
      <c r="C342" s="24" t="s">
        <v>20</v>
      </c>
      <c r="D342" s="5" t="s">
        <v>21</v>
      </c>
      <c r="E342" s="58" t="s">
        <v>69</v>
      </c>
      <c r="F342" s="48">
        <v>170</v>
      </c>
      <c r="G342" s="48">
        <v>5</v>
      </c>
      <c r="H342" s="48">
        <v>7</v>
      </c>
      <c r="I342" s="48">
        <v>98</v>
      </c>
      <c r="J342" s="48">
        <v>452</v>
      </c>
      <c r="K342" s="49">
        <v>398</v>
      </c>
      <c r="L342" s="48"/>
    </row>
    <row r="343" spans="1:12" ht="14.4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>
      <c r="A344" s="15"/>
      <c r="B344" s="16"/>
      <c r="C344" s="11"/>
      <c r="D344" s="7" t="s">
        <v>22</v>
      </c>
      <c r="E344" s="59" t="s">
        <v>59</v>
      </c>
      <c r="F344" s="62">
        <v>200</v>
      </c>
      <c r="G344" s="51">
        <v>0.1</v>
      </c>
      <c r="H344" s="51">
        <v>0.02</v>
      </c>
      <c r="I344" s="51">
        <v>7</v>
      </c>
      <c r="J344" s="51">
        <v>29</v>
      </c>
      <c r="K344" s="52">
        <v>376</v>
      </c>
      <c r="L344" s="51"/>
    </row>
    <row r="345" spans="1:12" ht="14.4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4.4">
      <c r="A346" s="15"/>
      <c r="B346" s="16"/>
      <c r="C346" s="11"/>
      <c r="D346" s="7" t="s">
        <v>24</v>
      </c>
      <c r="E346" s="59" t="s">
        <v>52</v>
      </c>
      <c r="F346" s="62">
        <v>130</v>
      </c>
      <c r="G346" s="51">
        <v>0.52</v>
      </c>
      <c r="H346" s="51">
        <v>0.52</v>
      </c>
      <c r="I346" s="51">
        <v>13</v>
      </c>
      <c r="J346" s="51">
        <v>61</v>
      </c>
      <c r="K346" s="52" t="s">
        <v>49</v>
      </c>
      <c r="L346" s="51"/>
    </row>
    <row r="347" spans="1:12" ht="14.4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>SUM(G342:G348)</f>
        <v>5.6199999999999992</v>
      </c>
      <c r="H349" s="21">
        <f>SUM(H342:H348)</f>
        <v>7.5399999999999991</v>
      </c>
      <c r="I349" s="21">
        <f>SUM(I342:I348)</f>
        <v>118</v>
      </c>
      <c r="J349" s="21">
        <f>SUM(J342:J348)</f>
        <v>542</v>
      </c>
      <c r="K349" s="27"/>
      <c r="L349" s="21">
        <f t="shared" si="105"/>
        <v>0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136">SUM(G350:G352)</f>
        <v>0</v>
      </c>
      <c r="H353" s="21">
        <f t="shared" ref="H353" si="137">SUM(H350:H352)</f>
        <v>0</v>
      </c>
      <c r="I353" s="21">
        <f t="shared" ref="I353" si="138">SUM(I350:I352)</f>
        <v>0</v>
      </c>
      <c r="J353" s="21">
        <f t="shared" ref="J353" si="139">SUM(J350:J352)</f>
        <v>0</v>
      </c>
      <c r="K353" s="27"/>
      <c r="L353" s="21">
        <f t="shared" ref="L353" ca="1" si="140">SUM(L350:L358)</f>
        <v>0</v>
      </c>
    </row>
    <row r="354" spans="1:12" ht="14.4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141">SUM(G354:G362)</f>
        <v>0</v>
      </c>
      <c r="H363" s="21">
        <f t="shared" ref="H363" si="142">SUM(H354:H362)</f>
        <v>0</v>
      </c>
      <c r="I363" s="21">
        <f t="shared" ref="I363" si="143">SUM(I354:I362)</f>
        <v>0</v>
      </c>
      <c r="J363" s="21">
        <f t="shared" ref="J363" si="144">SUM(J354:J362)</f>
        <v>0</v>
      </c>
      <c r="K363" s="27"/>
      <c r="L363" s="21">
        <f t="shared" ref="L363" ca="1" si="145">SUM(L360:L368)</f>
        <v>0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146">SUM(G364:G367)</f>
        <v>0</v>
      </c>
      <c r="H368" s="21">
        <f t="shared" ref="H368" si="147">SUM(H364:H367)</f>
        <v>0</v>
      </c>
      <c r="I368" s="21">
        <f t="shared" ref="I368" si="148">SUM(I364:I367)</f>
        <v>0</v>
      </c>
      <c r="J368" s="21">
        <f t="shared" ref="J368" si="149">SUM(J364:J367)</f>
        <v>0</v>
      </c>
      <c r="K368" s="27"/>
      <c r="L368" s="21">
        <f t="shared" ref="L368" ca="1" si="150">SUM(L361:L367)</f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151">SUM(G369:G374)</f>
        <v>0</v>
      </c>
      <c r="H375" s="21">
        <f t="shared" ref="H375" si="152">SUM(H369:H374)</f>
        <v>0</v>
      </c>
      <c r="I375" s="21">
        <f t="shared" ref="I375" si="153">SUM(I369:I374)</f>
        <v>0</v>
      </c>
      <c r="J375" s="21">
        <f t="shared" ref="J375" si="154">SUM(J369:J374)</f>
        <v>0</v>
      </c>
      <c r="K375" s="27"/>
      <c r="L375" s="21">
        <f t="shared" ref="L375" ca="1" si="155">SUM(L369:L377)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156">SUM(G376:G381)</f>
        <v>0</v>
      </c>
      <c r="H382" s="21">
        <f t="shared" ref="H382" si="157">SUM(H376:H381)</f>
        <v>0</v>
      </c>
      <c r="I382" s="21">
        <f t="shared" ref="I382" si="158">SUM(I376:I381)</f>
        <v>0</v>
      </c>
      <c r="J382" s="21">
        <f t="shared" ref="J382" si="159">SUM(J376:J381)</f>
        <v>0</v>
      </c>
      <c r="K382" s="27"/>
      <c r="L382" s="21">
        <f t="shared" ref="L382" ca="1" si="160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>
        <f>F349+F353+F363+F368+F375+F382</f>
        <v>500</v>
      </c>
      <c r="G383" s="34">
        <f t="shared" ref="G383" si="161">G349+G353+G363+G368+G375+G382</f>
        <v>5.6199999999999992</v>
      </c>
      <c r="H383" s="34">
        <f t="shared" ref="H383" si="162">H349+H353+H363+H368+H375+H382</f>
        <v>7.5399999999999991</v>
      </c>
      <c r="I383" s="34">
        <f t="shared" ref="I383" si="163">I349+I353+I363+I368+I375+I382</f>
        <v>118</v>
      </c>
      <c r="J383" s="34">
        <f t="shared" ref="J383" si="164">J349+J353+J363+J368+J375+J382</f>
        <v>542</v>
      </c>
      <c r="K383" s="35"/>
      <c r="L383" s="34">
        <f t="shared" ref="L383" ca="1" si="165">L349+L353+L363+L368+L375+L382</f>
        <v>0</v>
      </c>
    </row>
    <row r="384" spans="1:12" ht="14.4">
      <c r="A384" s="22">
        <v>2</v>
      </c>
      <c r="B384" s="23">
        <v>3</v>
      </c>
      <c r="C384" s="24" t="s">
        <v>20</v>
      </c>
      <c r="D384" s="5" t="s">
        <v>21</v>
      </c>
      <c r="E384" s="47" t="s">
        <v>63</v>
      </c>
      <c r="F384" s="48">
        <v>250</v>
      </c>
      <c r="G384" s="48">
        <v>8</v>
      </c>
      <c r="H384" s="48">
        <v>12</v>
      </c>
      <c r="I384" s="48">
        <v>39</v>
      </c>
      <c r="J384" s="48">
        <v>297</v>
      </c>
      <c r="K384" s="49">
        <v>175</v>
      </c>
      <c r="L384" s="48"/>
    </row>
    <row r="385" spans="1:12" ht="14.4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>
      <c r="A386" s="25"/>
      <c r="B386" s="16"/>
      <c r="C386" s="11"/>
      <c r="D386" s="7" t="s">
        <v>22</v>
      </c>
      <c r="E386" s="50" t="s">
        <v>61</v>
      </c>
      <c r="F386" s="51">
        <v>200</v>
      </c>
      <c r="G386" s="51">
        <v>3</v>
      </c>
      <c r="H386" s="51">
        <v>3</v>
      </c>
      <c r="I386" s="51">
        <v>12</v>
      </c>
      <c r="J386" s="51">
        <v>83</v>
      </c>
      <c r="K386" s="52">
        <v>379</v>
      </c>
      <c r="L386" s="51"/>
    </row>
    <row r="387" spans="1:12" ht="14.4">
      <c r="A387" s="25"/>
      <c r="B387" s="16"/>
      <c r="C387" s="11"/>
      <c r="D387" s="7" t="s">
        <v>23</v>
      </c>
      <c r="E387" s="50" t="s">
        <v>50</v>
      </c>
      <c r="F387" s="51">
        <v>30</v>
      </c>
      <c r="G387" s="51">
        <v>2</v>
      </c>
      <c r="H387" s="51">
        <v>0.84</v>
      </c>
      <c r="I387" s="51">
        <v>16</v>
      </c>
      <c r="J387" s="51">
        <v>86</v>
      </c>
      <c r="K387" s="52" t="s">
        <v>49</v>
      </c>
      <c r="L387" s="51"/>
    </row>
    <row r="388" spans="1:12" ht="14.4">
      <c r="A388" s="25"/>
      <c r="B388" s="16"/>
      <c r="C388" s="11"/>
      <c r="D388" s="7"/>
      <c r="E388" s="50" t="s">
        <v>51</v>
      </c>
      <c r="F388" s="51">
        <v>20</v>
      </c>
      <c r="G388" s="51">
        <v>5</v>
      </c>
      <c r="H388" s="51">
        <v>6</v>
      </c>
      <c r="I388" s="51"/>
      <c r="J388" s="51">
        <v>72</v>
      </c>
      <c r="K388" s="52" t="s">
        <v>49</v>
      </c>
      <c r="L388" s="51"/>
    </row>
    <row r="389" spans="1:12" ht="14.4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166">SUM(G384:G390)</f>
        <v>18</v>
      </c>
      <c r="H391" s="21">
        <f t="shared" ref="H391" si="167">SUM(H384:H390)</f>
        <v>21.84</v>
      </c>
      <c r="I391" s="21">
        <f t="shared" ref="I391" si="168">SUM(I384:I390)</f>
        <v>67</v>
      </c>
      <c r="J391" s="21">
        <f t="shared" ref="J391" si="169">SUM(J384:J390)</f>
        <v>538</v>
      </c>
      <c r="K391" s="27"/>
      <c r="L391" s="21">
        <f t="shared" ref="L391:L433" si="170">SUM(L384:L390)</f>
        <v>0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171">SUM(G392:G394)</f>
        <v>0</v>
      </c>
      <c r="H395" s="21">
        <f t="shared" ref="H395" si="172">SUM(H392:H394)</f>
        <v>0</v>
      </c>
      <c r="I395" s="21">
        <f t="shared" ref="I395" si="173">SUM(I392:I394)</f>
        <v>0</v>
      </c>
      <c r="J395" s="21">
        <f t="shared" ref="J395" si="174">SUM(J392:J394)</f>
        <v>0</v>
      </c>
      <c r="K395" s="27"/>
      <c r="L395" s="21">
        <f t="shared" ref="L395" ca="1" si="175">SUM(L392:L400)</f>
        <v>0</v>
      </c>
    </row>
    <row r="396" spans="1:12" ht="14.4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176">SUM(G396:G404)</f>
        <v>0</v>
      </c>
      <c r="H405" s="21">
        <f t="shared" ref="H405" si="177">SUM(H396:H404)</f>
        <v>0</v>
      </c>
      <c r="I405" s="21">
        <f t="shared" ref="I405" si="178">SUM(I396:I404)</f>
        <v>0</v>
      </c>
      <c r="J405" s="21">
        <f t="shared" ref="J405" si="179">SUM(J396:J404)</f>
        <v>0</v>
      </c>
      <c r="K405" s="27"/>
      <c r="L405" s="21">
        <f t="shared" ref="L405" ca="1" si="180">SUM(L402:L410)</f>
        <v>0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181">SUM(G406:G409)</f>
        <v>0</v>
      </c>
      <c r="H410" s="21">
        <f t="shared" ref="H410" si="182">SUM(H406:H409)</f>
        <v>0</v>
      </c>
      <c r="I410" s="21">
        <f t="shared" ref="I410" si="183">SUM(I406:I409)</f>
        <v>0</v>
      </c>
      <c r="J410" s="21">
        <f t="shared" ref="J410" si="184">SUM(J406:J409)</f>
        <v>0</v>
      </c>
      <c r="K410" s="27"/>
      <c r="L410" s="21">
        <f t="shared" ref="L410" ca="1" si="185">SUM(L403:L409)</f>
        <v>0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186">SUM(G411:G416)</f>
        <v>0</v>
      </c>
      <c r="H417" s="21">
        <f t="shared" ref="H417" si="187">SUM(H411:H416)</f>
        <v>0</v>
      </c>
      <c r="I417" s="21">
        <f t="shared" ref="I417" si="188">SUM(I411:I416)</f>
        <v>0</v>
      </c>
      <c r="J417" s="21">
        <f t="shared" ref="J417" si="189">SUM(J411:J416)</f>
        <v>0</v>
      </c>
      <c r="K417" s="27"/>
      <c r="L417" s="21">
        <f t="shared" ref="L417" ca="1" si="190">SUM(L411:L419)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191">SUM(G418:G423)</f>
        <v>0</v>
      </c>
      <c r="H424" s="21">
        <f t="shared" ref="H424" si="192">SUM(H418:H423)</f>
        <v>0</v>
      </c>
      <c r="I424" s="21">
        <f t="shared" ref="I424" si="193">SUM(I418:I423)</f>
        <v>0</v>
      </c>
      <c r="J424" s="21">
        <f t="shared" ref="J424" si="194">SUM(J418:J423)</f>
        <v>0</v>
      </c>
      <c r="K424" s="27"/>
      <c r="L424" s="21">
        <f t="shared" ref="L424" ca="1" si="195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>
        <f>F391+F395+F405+F410+F417+F424</f>
        <v>500</v>
      </c>
      <c r="G425" s="34">
        <f t="shared" ref="G425" si="196">G391+G395+G405+G410+G417+G424</f>
        <v>18</v>
      </c>
      <c r="H425" s="34">
        <f t="shared" ref="H425" si="197">H391+H395+H405+H410+H417+H424</f>
        <v>21.84</v>
      </c>
      <c r="I425" s="34">
        <f t="shared" ref="I425" si="198">I391+I395+I405+I410+I417+I424</f>
        <v>67</v>
      </c>
      <c r="J425" s="34">
        <f t="shared" ref="J425" si="199">J391+J395+J405+J410+J417+J424</f>
        <v>538</v>
      </c>
      <c r="K425" s="35"/>
      <c r="L425" s="34">
        <f t="shared" ref="L425" ca="1" si="200">L391+L395+L405+L410+L417+L424</f>
        <v>0</v>
      </c>
    </row>
    <row r="426" spans="1:12" ht="14.4">
      <c r="A426" s="22">
        <v>2</v>
      </c>
      <c r="B426" s="23">
        <v>4</v>
      </c>
      <c r="C426" s="24" t="s">
        <v>20</v>
      </c>
      <c r="D426" s="5" t="s">
        <v>21</v>
      </c>
      <c r="E426" s="47" t="s">
        <v>70</v>
      </c>
      <c r="F426" s="48">
        <v>250</v>
      </c>
      <c r="G426" s="48">
        <v>11</v>
      </c>
      <c r="H426" s="48">
        <v>15</v>
      </c>
      <c r="I426" s="48">
        <v>90</v>
      </c>
      <c r="J426" s="48">
        <v>546</v>
      </c>
      <c r="K426" s="49">
        <v>188</v>
      </c>
      <c r="L426" s="48"/>
    </row>
    <row r="427" spans="1:12" ht="14.4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>
      <c r="A428" s="25"/>
      <c r="B428" s="16"/>
      <c r="C428" s="11"/>
      <c r="D428" s="7" t="s">
        <v>22</v>
      </c>
      <c r="E428" s="50" t="s">
        <v>54</v>
      </c>
      <c r="F428" s="51">
        <v>200</v>
      </c>
      <c r="G428" s="51">
        <v>7</v>
      </c>
      <c r="H428" s="51">
        <v>1</v>
      </c>
      <c r="I428" s="51">
        <v>19</v>
      </c>
      <c r="J428" s="51">
        <v>95</v>
      </c>
      <c r="K428" s="52">
        <v>377</v>
      </c>
      <c r="L428" s="51"/>
    </row>
    <row r="429" spans="1:12" ht="14.4">
      <c r="A429" s="25"/>
      <c r="B429" s="16"/>
      <c r="C429" s="11"/>
      <c r="D429" s="7" t="s">
        <v>23</v>
      </c>
      <c r="E429" s="50" t="s">
        <v>71</v>
      </c>
      <c r="F429" s="51">
        <v>30</v>
      </c>
      <c r="G429" s="51">
        <v>2</v>
      </c>
      <c r="H429" s="51">
        <v>1</v>
      </c>
      <c r="I429" s="51">
        <v>16</v>
      </c>
      <c r="J429" s="51">
        <v>86</v>
      </c>
      <c r="K429" s="52" t="s">
        <v>49</v>
      </c>
      <c r="L429" s="51"/>
    </row>
    <row r="430" spans="1:12" ht="14.4">
      <c r="A430" s="25"/>
      <c r="B430" s="16"/>
      <c r="C430" s="11"/>
      <c r="D430" s="7" t="s">
        <v>24</v>
      </c>
      <c r="E430" s="50" t="s">
        <v>57</v>
      </c>
      <c r="F430" s="51">
        <v>20</v>
      </c>
      <c r="G430" s="51">
        <v>0.2</v>
      </c>
      <c r="H430" s="51">
        <v>0.24</v>
      </c>
      <c r="I430" s="51">
        <v>14.2</v>
      </c>
      <c r="J430" s="51">
        <v>68</v>
      </c>
      <c r="K430" s="52" t="s">
        <v>49</v>
      </c>
      <c r="L430" s="51"/>
    </row>
    <row r="431" spans="1:12" ht="14.4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01">SUM(G426:G432)</f>
        <v>20.2</v>
      </c>
      <c r="H433" s="21">
        <f t="shared" ref="H433" si="202">SUM(H426:H432)</f>
        <v>17.239999999999998</v>
      </c>
      <c r="I433" s="21">
        <f t="shared" ref="I433" si="203">SUM(I426:I432)</f>
        <v>139.19999999999999</v>
      </c>
      <c r="J433" s="21">
        <f t="shared" ref="J433" si="204">SUM(J426:J432)</f>
        <v>795</v>
      </c>
      <c r="K433" s="27"/>
      <c r="L433" s="21">
        <f t="shared" si="170"/>
        <v>0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05">SUM(G434:G436)</f>
        <v>0</v>
      </c>
      <c r="H437" s="21">
        <f t="shared" ref="H437" si="206">SUM(H434:H436)</f>
        <v>0</v>
      </c>
      <c r="I437" s="21">
        <f t="shared" ref="I437" si="207">SUM(I434:I436)</f>
        <v>0</v>
      </c>
      <c r="J437" s="21">
        <f t="shared" ref="J437" si="208">SUM(J434:J436)</f>
        <v>0</v>
      </c>
      <c r="K437" s="27"/>
      <c r="L437" s="21">
        <f t="shared" ref="L437" ca="1" si="209">SUM(L434:L442)</f>
        <v>0</v>
      </c>
    </row>
    <row r="438" spans="1:12" ht="14.4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210">SUM(G438:G446)</f>
        <v>0</v>
      </c>
      <c r="H447" s="21">
        <f t="shared" ref="H447" si="211">SUM(H438:H446)</f>
        <v>0</v>
      </c>
      <c r="I447" s="21">
        <f t="shared" ref="I447" si="212">SUM(I438:I446)</f>
        <v>0</v>
      </c>
      <c r="J447" s="21">
        <f t="shared" ref="J447" si="213">SUM(J438:J446)</f>
        <v>0</v>
      </c>
      <c r="K447" s="27"/>
      <c r="L447" s="21">
        <f t="shared" ref="L447" ca="1" si="214">SUM(L444:L452)</f>
        <v>0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215">SUM(G448:G451)</f>
        <v>0</v>
      </c>
      <c r="H452" s="21">
        <f t="shared" ref="H452" si="216">SUM(H448:H451)</f>
        <v>0</v>
      </c>
      <c r="I452" s="21">
        <f t="shared" ref="I452" si="217">SUM(I448:I451)</f>
        <v>0</v>
      </c>
      <c r="J452" s="21">
        <f t="shared" ref="J452" si="218">SUM(J448:J451)</f>
        <v>0</v>
      </c>
      <c r="K452" s="27"/>
      <c r="L452" s="21">
        <f t="shared" ref="L452" ca="1" si="219">SUM(L445:L451)</f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20">SUM(G453:G458)</f>
        <v>0</v>
      </c>
      <c r="H459" s="21">
        <f t="shared" ref="H459" si="221">SUM(H453:H458)</f>
        <v>0</v>
      </c>
      <c r="I459" s="21">
        <f t="shared" ref="I459" si="222">SUM(I453:I458)</f>
        <v>0</v>
      </c>
      <c r="J459" s="21">
        <f t="shared" ref="J459" si="223">SUM(J453:J458)</f>
        <v>0</v>
      </c>
      <c r="K459" s="27"/>
      <c r="L459" s="21">
        <f t="shared" ref="L459" ca="1" si="224">SUM(L453:L461)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225">SUM(G460:G465)</f>
        <v>0</v>
      </c>
      <c r="H466" s="21">
        <f t="shared" ref="H466" si="226">SUM(H460:H465)</f>
        <v>0</v>
      </c>
      <c r="I466" s="21">
        <f t="shared" ref="I466" si="227">SUM(I460:I465)</f>
        <v>0</v>
      </c>
      <c r="J466" s="21">
        <f t="shared" ref="J466" si="228">SUM(J460:J465)</f>
        <v>0</v>
      </c>
      <c r="K466" s="27"/>
      <c r="L466" s="21">
        <f t="shared" ref="L466" ca="1" si="229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>
        <f>F433+F437+F447+F452+F459+F466</f>
        <v>500</v>
      </c>
      <c r="G467" s="34">
        <f t="shared" ref="G467" si="230">G433+G437+G447+G452+G459+G466</f>
        <v>20.2</v>
      </c>
      <c r="H467" s="34">
        <f t="shared" ref="H467" si="231">H433+H437+H447+H452+H459+H466</f>
        <v>17.239999999999998</v>
      </c>
      <c r="I467" s="34">
        <f t="shared" ref="I467" si="232">I433+I437+I447+I452+I459+I466</f>
        <v>139.19999999999999</v>
      </c>
      <c r="J467" s="34">
        <f t="shared" ref="J467" si="233">J433+J437+J447+J452+J459+J466</f>
        <v>795</v>
      </c>
      <c r="K467" s="35"/>
      <c r="L467" s="34">
        <f t="shared" ref="L467" ca="1" si="234">L433+L437+L447+L452+L459+L466</f>
        <v>0</v>
      </c>
    </row>
    <row r="468" spans="1:12" ht="14.4">
      <c r="A468" s="22">
        <v>2</v>
      </c>
      <c r="B468" s="23">
        <v>5</v>
      </c>
      <c r="C468" s="24" t="s">
        <v>20</v>
      </c>
      <c r="D468" s="5" t="s">
        <v>21</v>
      </c>
      <c r="E468" s="47" t="s">
        <v>72</v>
      </c>
      <c r="F468" s="48">
        <v>200</v>
      </c>
      <c r="G468" s="48">
        <v>14</v>
      </c>
      <c r="H468" s="48">
        <v>16</v>
      </c>
      <c r="I468" s="48">
        <v>33.74</v>
      </c>
      <c r="J468" s="48">
        <v>334</v>
      </c>
      <c r="K468" s="49">
        <v>204</v>
      </c>
      <c r="L468" s="48"/>
    </row>
    <row r="469" spans="1:12" ht="14.4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>
      <c r="A470" s="25"/>
      <c r="B470" s="16"/>
      <c r="C470" s="11"/>
      <c r="D470" s="7" t="s">
        <v>22</v>
      </c>
      <c r="E470" s="50" t="s">
        <v>54</v>
      </c>
      <c r="F470" s="51">
        <v>200</v>
      </c>
      <c r="G470" s="51">
        <v>7</v>
      </c>
      <c r="H470" s="51">
        <v>1</v>
      </c>
      <c r="I470" s="51">
        <v>19</v>
      </c>
      <c r="J470" s="51">
        <v>95</v>
      </c>
      <c r="K470" s="52">
        <v>382</v>
      </c>
      <c r="L470" s="51"/>
    </row>
    <row r="471" spans="1:12" ht="14.4">
      <c r="A471" s="25"/>
      <c r="B471" s="16"/>
      <c r="C471" s="11"/>
      <c r="D471" s="7" t="s">
        <v>23</v>
      </c>
      <c r="E471" s="50" t="s">
        <v>57</v>
      </c>
      <c r="F471" s="51">
        <v>15</v>
      </c>
      <c r="G471" s="51">
        <v>2</v>
      </c>
      <c r="H471" s="51">
        <v>0.18</v>
      </c>
      <c r="I471" s="51">
        <v>11</v>
      </c>
      <c r="J471" s="51">
        <v>51</v>
      </c>
      <c r="K471" s="52" t="s">
        <v>49</v>
      </c>
      <c r="L471" s="51"/>
    </row>
    <row r="472" spans="1:12" ht="14.4">
      <c r="A472" s="25"/>
      <c r="B472" s="16"/>
      <c r="C472" s="11"/>
      <c r="D472" s="7" t="s">
        <v>24</v>
      </c>
      <c r="E472" s="50" t="s">
        <v>52</v>
      </c>
      <c r="F472" s="51">
        <v>100</v>
      </c>
      <c r="G472" s="51">
        <v>0.34</v>
      </c>
      <c r="H472" s="51">
        <v>0.34</v>
      </c>
      <c r="I472" s="51">
        <v>8</v>
      </c>
      <c r="J472" s="51">
        <v>40</v>
      </c>
      <c r="K472" s="52" t="s">
        <v>49</v>
      </c>
      <c r="L472" s="51"/>
    </row>
    <row r="473" spans="1:12" ht="14.4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515</v>
      </c>
      <c r="G475" s="21">
        <f t="shared" ref="G475" si="235">SUM(G468:G474)</f>
        <v>23.34</v>
      </c>
      <c r="H475" s="21">
        <f t="shared" ref="H475" si="236">SUM(H468:H474)</f>
        <v>17.52</v>
      </c>
      <c r="I475" s="21">
        <f t="shared" ref="I475" si="237">SUM(I468:I474)</f>
        <v>71.740000000000009</v>
      </c>
      <c r="J475" s="21">
        <f t="shared" ref="J475" si="238">SUM(J468:J474)</f>
        <v>520</v>
      </c>
      <c r="K475" s="27"/>
      <c r="L475" s="21">
        <f t="shared" ref="L475:L517" si="239">SUM(L468:L474)</f>
        <v>0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240">SUM(G476:G478)</f>
        <v>0</v>
      </c>
      <c r="H479" s="21">
        <f t="shared" ref="H479" si="241">SUM(H476:H478)</f>
        <v>0</v>
      </c>
      <c r="I479" s="21">
        <f t="shared" ref="I479" si="242">SUM(I476:I478)</f>
        <v>0</v>
      </c>
      <c r="J479" s="21">
        <f t="shared" ref="J479" si="243">SUM(J476:J478)</f>
        <v>0</v>
      </c>
      <c r="K479" s="27"/>
      <c r="L479" s="21">
        <f t="shared" ref="L479" ca="1" si="244">SUM(L476:L484)</f>
        <v>0</v>
      </c>
    </row>
    <row r="480" spans="1:12" ht="14.4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245">SUM(G480:G488)</f>
        <v>0</v>
      </c>
      <c r="H489" s="21">
        <f t="shared" ref="H489" si="246">SUM(H480:H488)</f>
        <v>0</v>
      </c>
      <c r="I489" s="21">
        <f t="shared" ref="I489" si="247">SUM(I480:I488)</f>
        <v>0</v>
      </c>
      <c r="J489" s="21">
        <f t="shared" ref="J489" si="248">SUM(J480:J488)</f>
        <v>0</v>
      </c>
      <c r="K489" s="27"/>
      <c r="L489" s="21">
        <f t="shared" ref="L489" ca="1" si="249">SUM(L486:L494)</f>
        <v>0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250">SUM(G490:G493)</f>
        <v>0</v>
      </c>
      <c r="H494" s="21">
        <f t="shared" ref="H494" si="251">SUM(H490:H493)</f>
        <v>0</v>
      </c>
      <c r="I494" s="21">
        <f t="shared" ref="I494" si="252">SUM(I490:I493)</f>
        <v>0</v>
      </c>
      <c r="J494" s="21">
        <f t="shared" ref="J494" si="253">SUM(J490:J493)</f>
        <v>0</v>
      </c>
      <c r="K494" s="27"/>
      <c r="L494" s="21">
        <f t="shared" ref="L494" ca="1" si="254">SUM(L487:L493)</f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255">SUM(G495:G500)</f>
        <v>0</v>
      </c>
      <c r="H501" s="21">
        <f t="shared" ref="H501" si="256">SUM(H495:H500)</f>
        <v>0</v>
      </c>
      <c r="I501" s="21">
        <f t="shared" ref="I501" si="257">SUM(I495:I500)</f>
        <v>0</v>
      </c>
      <c r="J501" s="21">
        <f t="shared" ref="J501" si="258">SUM(J495:J500)</f>
        <v>0</v>
      </c>
      <c r="K501" s="27"/>
      <c r="L501" s="21">
        <f t="shared" ref="L501" ca="1" si="259">SUM(L495:L503)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260">SUM(G502:G507)</f>
        <v>0</v>
      </c>
      <c r="H508" s="21">
        <f t="shared" ref="H508" si="261">SUM(H502:H507)</f>
        <v>0</v>
      </c>
      <c r="I508" s="21">
        <f t="shared" ref="I508" si="262">SUM(I502:I507)</f>
        <v>0</v>
      </c>
      <c r="J508" s="21">
        <f t="shared" ref="J508" si="263">SUM(J502:J507)</f>
        <v>0</v>
      </c>
      <c r="K508" s="27"/>
      <c r="L508" s="21">
        <f t="shared" ref="L508" ca="1" si="264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>
        <f>F475+F479+F489+F494+F501+F508</f>
        <v>515</v>
      </c>
      <c r="G509" s="34">
        <f t="shared" ref="G509" si="265">G475+G479+G489+G494+G501+G508</f>
        <v>23.34</v>
      </c>
      <c r="H509" s="34">
        <f t="shared" ref="H509" si="266">H475+H479+H489+H494+H501+H508</f>
        <v>17.52</v>
      </c>
      <c r="I509" s="34">
        <f t="shared" ref="I509" si="267">I475+I479+I489+I494+I501+I508</f>
        <v>71.740000000000009</v>
      </c>
      <c r="J509" s="34">
        <f t="shared" ref="J509" si="268">J475+J479+J489+J494+J501+J508</f>
        <v>520</v>
      </c>
      <c r="K509" s="35"/>
      <c r="L509" s="34">
        <f t="shared" ref="L509" ca="1" si="269">L475+L479+L489+L494+L501+L508</f>
        <v>0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270">SUM(G510:G516)</f>
        <v>0</v>
      </c>
      <c r="H517" s="21">
        <f t="shared" ref="H517" si="271">SUM(H510:H516)</f>
        <v>0</v>
      </c>
      <c r="I517" s="21">
        <f t="shared" ref="I517" si="272">SUM(I510:I516)</f>
        <v>0</v>
      </c>
      <c r="J517" s="21">
        <f t="shared" ref="J517" si="273">SUM(J510:J516)</f>
        <v>0</v>
      </c>
      <c r="K517" s="27"/>
      <c r="L517" s="21">
        <f t="shared" si="239"/>
        <v>0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274">SUM(G518:G520)</f>
        <v>0</v>
      </c>
      <c r="H521" s="21">
        <f t="shared" ref="H521" si="275">SUM(H518:H520)</f>
        <v>0</v>
      </c>
      <c r="I521" s="21">
        <f t="shared" ref="I521" si="276">SUM(I518:I520)</f>
        <v>0</v>
      </c>
      <c r="J521" s="21">
        <f t="shared" ref="J521" si="277">SUM(J518:J520)</f>
        <v>0</v>
      </c>
      <c r="K521" s="27"/>
      <c r="L521" s="21">
        <f t="shared" ref="L521" ca="1" si="278">SUM(L518:L526)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279">SUM(G522:G530)</f>
        <v>0</v>
      </c>
      <c r="H531" s="21">
        <f t="shared" ref="H531" si="280">SUM(H522:H530)</f>
        <v>0</v>
      </c>
      <c r="I531" s="21">
        <f t="shared" ref="I531" si="281">SUM(I522:I530)</f>
        <v>0</v>
      </c>
      <c r="J531" s="21">
        <f t="shared" ref="J531" si="282">SUM(J522:J530)</f>
        <v>0</v>
      </c>
      <c r="K531" s="27"/>
      <c r="L531" s="21">
        <f t="shared" ref="L531" ca="1" si="283">SUM(L528:L536)</f>
        <v>0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284">SUM(G532:G535)</f>
        <v>0</v>
      </c>
      <c r="H536" s="21">
        <f t="shared" ref="H536" si="285">SUM(H532:H535)</f>
        <v>0</v>
      </c>
      <c r="I536" s="21">
        <f t="shared" ref="I536" si="286">SUM(I532:I535)</f>
        <v>0</v>
      </c>
      <c r="J536" s="21">
        <f t="shared" ref="J536" si="287">SUM(J532:J535)</f>
        <v>0</v>
      </c>
      <c r="K536" s="27"/>
      <c r="L536" s="21">
        <f t="shared" ref="L536" ca="1" si="288">SUM(L529:L535)</f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289">SUM(G537:G542)</f>
        <v>0</v>
      </c>
      <c r="H543" s="21">
        <f t="shared" ref="H543" si="290">SUM(H537:H542)</f>
        <v>0</v>
      </c>
      <c r="I543" s="21">
        <f t="shared" ref="I543" si="291">SUM(I537:I542)</f>
        <v>0</v>
      </c>
      <c r="J543" s="21">
        <f t="shared" ref="J543" si="292">SUM(J537:J542)</f>
        <v>0</v>
      </c>
      <c r="K543" s="27"/>
      <c r="L543" s="21">
        <f t="shared" ref="L543" ca="1" si="293">SUM(L537:L545)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294">SUM(G544:G549)</f>
        <v>0</v>
      </c>
      <c r="H550" s="21">
        <f t="shared" ref="H550" si="295">SUM(H544:H549)</f>
        <v>0</v>
      </c>
      <c r="I550" s="21">
        <f t="shared" ref="I550" si="296">SUM(I544:I549)</f>
        <v>0</v>
      </c>
      <c r="J550" s="21">
        <f t="shared" ref="J550" si="297">SUM(J544:J549)</f>
        <v>0</v>
      </c>
      <c r="K550" s="27"/>
      <c r="L550" s="21">
        <f t="shared" ref="L550" ca="1" si="298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" si="299">G517+G521+G531+G536+G543+G550</f>
        <v>0</v>
      </c>
      <c r="H551" s="34">
        <f t="shared" ref="H551" si="300">H517+H521+H531+H536+H543+H550</f>
        <v>0</v>
      </c>
      <c r="I551" s="34">
        <f t="shared" ref="I551" si="301">I517+I521+I531+I536+I543+I550</f>
        <v>0</v>
      </c>
      <c r="J551" s="34">
        <f t="shared" ref="J551" si="302">J517+J521+J531+J536+J543+J550</f>
        <v>0</v>
      </c>
      <c r="K551" s="35"/>
      <c r="L551" s="34">
        <f t="shared" ref="L551" ca="1" si="303">L517+L521+L531+L536+L543+L550</f>
        <v>0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04">SUM(G552:G558)</f>
        <v>0</v>
      </c>
      <c r="H559" s="21">
        <f t="shared" ref="H559" si="305">SUM(H552:H558)</f>
        <v>0</v>
      </c>
      <c r="I559" s="21">
        <f t="shared" ref="I559" si="306">SUM(I552:I558)</f>
        <v>0</v>
      </c>
      <c r="J559" s="21">
        <f t="shared" ref="J559" si="307">SUM(J552:J558)</f>
        <v>0</v>
      </c>
      <c r="K559" s="27"/>
      <c r="L559" s="21">
        <f t="shared" ref="L559" si="308">SUM(L552:L558)</f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09">SUM(G560:G562)</f>
        <v>0</v>
      </c>
      <c r="H563" s="21">
        <f t="shared" ref="H563" si="310">SUM(H560:H562)</f>
        <v>0</v>
      </c>
      <c r="I563" s="21">
        <f t="shared" ref="I563" si="311">SUM(I560:I562)</f>
        <v>0</v>
      </c>
      <c r="J563" s="21">
        <f t="shared" ref="J563" si="312">SUM(J560:J562)</f>
        <v>0</v>
      </c>
      <c r="K563" s="27"/>
      <c r="L563" s="21">
        <f t="shared" ref="L563" ca="1" si="313">SUM(L560:L568)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14">SUM(G564:G572)</f>
        <v>0</v>
      </c>
      <c r="H573" s="21">
        <f t="shared" ref="H573" si="315">SUM(H564:H572)</f>
        <v>0</v>
      </c>
      <c r="I573" s="21">
        <f t="shared" ref="I573" si="316">SUM(I564:I572)</f>
        <v>0</v>
      </c>
      <c r="J573" s="21">
        <f t="shared" ref="J573" si="317">SUM(J564:J572)</f>
        <v>0</v>
      </c>
      <c r="K573" s="27"/>
      <c r="L573" s="21">
        <f t="shared" ref="L573" ca="1" si="318">SUM(L570:L578)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19">SUM(G574:G577)</f>
        <v>0</v>
      </c>
      <c r="H578" s="21">
        <f t="shared" ref="H578" si="320">SUM(H574:H577)</f>
        <v>0</v>
      </c>
      <c r="I578" s="21">
        <f t="shared" ref="I578" si="321">SUM(I574:I577)</f>
        <v>0</v>
      </c>
      <c r="J578" s="21">
        <f t="shared" ref="J578" si="322">SUM(J574:J577)</f>
        <v>0</v>
      </c>
      <c r="K578" s="27"/>
      <c r="L578" s="21">
        <f t="shared" ref="L578" ca="1" si="323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24">SUM(G579:G584)</f>
        <v>0</v>
      </c>
      <c r="H585" s="21">
        <f t="shared" ref="H585" si="325">SUM(H579:H584)</f>
        <v>0</v>
      </c>
      <c r="I585" s="21">
        <f t="shared" ref="I585" si="326">SUM(I579:I584)</f>
        <v>0</v>
      </c>
      <c r="J585" s="21">
        <f t="shared" ref="J585" si="327">SUM(J579:J584)</f>
        <v>0</v>
      </c>
      <c r="K585" s="27"/>
      <c r="L585" s="21">
        <f t="shared" ref="L585" ca="1" si="328">SUM(L579:L587)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29">SUM(G586:G591)</f>
        <v>0</v>
      </c>
      <c r="H592" s="21">
        <f t="shared" ref="H592" si="330">SUM(H586:H591)</f>
        <v>0</v>
      </c>
      <c r="I592" s="21">
        <f t="shared" ref="I592" si="331">SUM(I586:I591)</f>
        <v>0</v>
      </c>
      <c r="J592" s="21">
        <f t="shared" ref="J592" si="332">SUM(J586:J591)</f>
        <v>0</v>
      </c>
      <c r="K592" s="27"/>
      <c r="L592" s="21">
        <f t="shared" ref="L592" ca="1" si="333">SUM(L586:L594)</f>
        <v>0</v>
      </c>
    </row>
    <row r="593" spans="1:12" ht="14.4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334">G559+G563+G573+G578+G585+G592</f>
        <v>0</v>
      </c>
      <c r="H593" s="40">
        <f t="shared" ref="H593" si="335">H559+H563+H573+H578+H585+H592</f>
        <v>0</v>
      </c>
      <c r="I593" s="40">
        <f t="shared" ref="I593" si="336">I559+I563+I573+I578+I585+I592</f>
        <v>0</v>
      </c>
      <c r="J593" s="40">
        <f t="shared" ref="J593" si="337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503</v>
      </c>
      <c r="G594" s="42">
        <f t="shared" ref="G594:L594" si="338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18.431999999999999</v>
      </c>
      <c r="H594" s="42">
        <f t="shared" si="338"/>
        <v>17.591999999999999</v>
      </c>
      <c r="I594" s="42">
        <f t="shared" si="338"/>
        <v>95.787999999999997</v>
      </c>
      <c r="J594" s="42">
        <f t="shared" si="338"/>
        <v>605.4</v>
      </c>
      <c r="K594" s="42"/>
      <c r="L594" s="42" t="e">
        <f t="shared" ca="1" si="338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dcterms:created xsi:type="dcterms:W3CDTF">2022-05-16T14:23:56Z</dcterms:created>
  <dcterms:modified xsi:type="dcterms:W3CDTF">2025-09-07T19:10:05Z</dcterms:modified>
</cp:coreProperties>
</file>