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640" tabRatio="714" activeTab="0"/>
  </bookViews>
  <sheets>
    <sheet name="2015" sheetId="1" r:id="rId1"/>
    <sheet name="Информация об изменении расход." sheetId="2" r:id="rId2"/>
    <sheet name="Титул, п.п.1-4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<sst xmlns="http://schemas.openxmlformats.org/spreadsheetml/2006/main" count="318" uniqueCount="247">
  <si>
    <t>Наименование показателя</t>
  </si>
  <si>
    <t>Планируемый финансовый год</t>
  </si>
  <si>
    <t>ВСЕГО</t>
  </si>
  <si>
    <t>В том числе по кварталам</t>
  </si>
  <si>
    <t>Квартал I</t>
  </si>
  <si>
    <t>Квартал II</t>
  </si>
  <si>
    <t>Квартал III</t>
  </si>
  <si>
    <t>Квартал IV</t>
  </si>
  <si>
    <t>Поступления, всего:</t>
  </si>
  <si>
    <t>в том числе:</t>
  </si>
  <si>
    <t>Субсидии на выполнение муниципального задания:</t>
  </si>
  <si>
    <t>из них:</t>
  </si>
  <si>
    <t xml:space="preserve"> </t>
  </si>
  <si>
    <t>Выплаты, всего:</t>
  </si>
  <si>
    <t>Оплата работ, услуг, всего</t>
  </si>
  <si>
    <t>оплата водоснабжения и водоотведения помещений (КЭСР 223 мероп. 01.00.11)</t>
  </si>
  <si>
    <t>Работы, услуги по содержанию имущества (КЭСР 225 мероп. 01.00.06) Вывоз мусора</t>
  </si>
  <si>
    <t>Прочие работы, услуги(КЭСР 226)Итого:</t>
  </si>
  <si>
    <t>Поступление нефинансовых активов, всего (КОСГУ 300)итого:</t>
  </si>
  <si>
    <t>Прочие работы, услуги (КЭСР 226 мероп. 00.00.00)</t>
  </si>
  <si>
    <t xml:space="preserve"> Увеличение стоимости материальных запасов(КЭСР 340 мероп. 00.00.00)</t>
  </si>
  <si>
    <t>Коммунальные услуги</t>
  </si>
  <si>
    <t>Родительская плата за питание в 5- классах(КЭСР 226 мероп. 00.00.00)</t>
  </si>
  <si>
    <t>Родительская плата за лагерь с дневным пребыванием(КЭСР 226 мероп. 00.00.00)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</si>
  <si>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00.00.00)</t>
  </si>
  <si>
    <t>Увеличение стоимости материальных запасов (КЭСР 340 мероп. 00.00.00)</t>
  </si>
  <si>
    <t>2.Информация об изменении расходов на оплату энергетических ресурсов и воды</t>
  </si>
  <si>
    <t>Вид ресурса</t>
  </si>
  <si>
    <t>Фактическое потребление в 2009 году</t>
  </si>
  <si>
    <t>натуральный обьем</t>
  </si>
  <si>
    <t>тариф, руб.</t>
  </si>
  <si>
    <t>стоимость, руб.**)</t>
  </si>
  <si>
    <t>ед.изм.</t>
  </si>
  <si>
    <t>значение</t>
  </si>
  <si>
    <t>% от фактического потребления 2009 года*)</t>
  </si>
  <si>
    <t>электроэнергия</t>
  </si>
  <si>
    <t>Квт.ч</t>
  </si>
  <si>
    <t>теплоэнергия</t>
  </si>
  <si>
    <t>Гкал</t>
  </si>
  <si>
    <t>холодная вода</t>
  </si>
  <si>
    <t>м.куб</t>
  </si>
  <si>
    <t>горячая вода</t>
  </si>
  <si>
    <t>х</t>
  </si>
  <si>
    <t>природный газ</t>
  </si>
  <si>
    <t>Всего: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</si>
  <si>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</si>
  <si>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</si>
  <si>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Приложение на __________л.</t>
  </si>
  <si>
    <t xml:space="preserve">                                                                                (подпись)                                        (расшифровка подписи)</t>
  </si>
  <si>
    <t xml:space="preserve">                                            </t>
  </si>
  <si>
    <t>3.2.13. по прочим расчетам с кредиторами</t>
  </si>
  <si>
    <t>3.2.12.  по платежам в бюджет</t>
  </si>
  <si>
    <t>3.2.11. по оплате  прочих  расходов</t>
  </si>
  <si>
    <t>3.2.10.  по приобретению   материальных запасов</t>
  </si>
  <si>
    <t>3.2.9. по приобретению  непроизведенных  активов</t>
  </si>
  <si>
    <t>3.2.8. по приобретению  нематериальных активов</t>
  </si>
  <si>
    <t>3.2.7. по приобретению основных средств</t>
  </si>
  <si>
    <t>3.2.6. по оплате  прочих  услуг</t>
  </si>
  <si>
    <t>3.2.5. по оплате   услуг по содержанию имущества</t>
  </si>
  <si>
    <t>3.2.4. по оплате  коммунальных  услуг</t>
  </si>
  <si>
    <t>3.2.3. по оплате  транспортных услуг</t>
  </si>
  <si>
    <t>3.2.2. по оплате услуг связи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</si>
  <si>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</si>
  <si>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</si>
  <si>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</si>
  <si>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 кредиторская задолженность по расчетам с  поставщиками и подрядчиками за счет средств  бюджета  всего: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</si>
  <si>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</si>
  <si>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 Обязательства  всего,</t>
  </si>
  <si>
    <t>2.3.10.по выданным авансам  на прочие расходы</t>
  </si>
  <si>
    <t>2.3.9.  по выданным авансам на приобретение материальных запасов</t>
  </si>
  <si>
    <t>2.3.8. по выданным авансам на приобретение непроизведенных активов</t>
  </si>
  <si>
    <t xml:space="preserve">2.3.7. по выданным авансам на приобретение нематериальных активов </t>
  </si>
  <si>
    <t>2.3.6. по выданным авансам на приобретение основных средств</t>
  </si>
  <si>
    <t>2.3.5. по выданным авансам на прочие услуги</t>
  </si>
  <si>
    <t>2.3.4. по выданным авансам на услуги по содержанию имущества</t>
  </si>
  <si>
    <t xml:space="preserve">2.3.3. по выданным авансам на коммунальные услуги </t>
  </si>
  <si>
    <t xml:space="preserve">2.3.2. по выданным авансам на транспортные услуги </t>
  </si>
  <si>
    <t>из них:                                                                                                                                       2.3.1. по выданным авансам на услуги связи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</si>
  <si>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</si>
  <si>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2.2.10.по выданным авансам  на прочие расходы</t>
  </si>
  <si>
    <t>2.2.9.  по выданным авансам на приобретение материальных запасов</t>
  </si>
  <si>
    <t>2.2.8. по выданным авансам на приобретение непроизведенных активов</t>
  </si>
  <si>
    <t xml:space="preserve">2.2.7. по выданным авансам на приобретение нематериальных активов </t>
  </si>
  <si>
    <t>2.2.6. по выданным авансам на приобретение основных средств</t>
  </si>
  <si>
    <t>2.2.5. по выданным авансам на прочие услуги</t>
  </si>
  <si>
    <t>2.2.4. по выданным авансам на услуги по содержанию имущества</t>
  </si>
  <si>
    <t xml:space="preserve">2.2.3. по выданным авансам на коммунальные услуги </t>
  </si>
  <si>
    <t xml:space="preserve">2.2.2. по выданным авансам на транспортные услуги </t>
  </si>
  <si>
    <t>в том числе:                                                                                                                           2.2.1. по выданным авансам на услуги связи</t>
  </si>
  <si>
    <t>2.2. дебиторская задолженность по выданным авансам, полученным за счет средств бюджета города,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</si>
  <si>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</si>
  <si>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 Финансовые активы, всего</t>
  </si>
  <si>
    <t>1.2.2.  остаточная стоимость особо ценного движимого муниципального имущества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</si>
  <si>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</si>
  <si>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</si>
  <si>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</si>
  <si>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</si>
  <si>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</si>
  <si>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</si>
  <si>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</si>
  <si>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>1. Нефинансовые активы, всего</t>
  </si>
  <si>
    <t>СУММА</t>
  </si>
  <si>
    <t>НАИМЕНОВАНИЕ ПОКАЗАТЕЛЯ</t>
  </si>
  <si>
    <t xml:space="preserve">      на 01.01.2013 года</t>
  </si>
  <si>
    <t xml:space="preserve"> Предпринимательская деятельность Учреждения:
1. проведение развлекательных и иных культурно - досуговых мероприятий;                                   2. предпринимательская деятельность, в том числе путем сдачи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Твери;
3.  услуги психологической службы (сверх услуг, финансируемых из бюджета);
4. услуги логопеда (сверх услуг, финансируемых из бюджета);
5. изготовление и реализация сувениров, художественных изделий.
6. Право Учреждения осуществлять деятельность, на которую в соответствии с действующим законодательством РФ требуется специальное разрешение – лицензия, возникает у Учреждения с момента ее получения или в указанный в ней срок и прекращается по истечении срока ее действия, если иное не предусмотрено действующим законодательством РФ.  </t>
  </si>
  <si>
    <t xml:space="preserve">                      ____________________________________________________________________</t>
  </si>
  <si>
    <t xml:space="preserve">   </t>
  </si>
  <si>
    <t xml:space="preserve">                  _______________________________________________________________</t>
  </si>
  <si>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Перечень услуг (работ), относящихся в соответствии с уставом к основным </t>
    </r>
  </si>
  <si>
    <t xml:space="preserve">                        Адрес фактического местонахождения учреждения:</t>
  </si>
  <si>
    <t xml:space="preserve">                                 (наименование органа,выполняющего функции и полномочия учредителя)</t>
  </si>
  <si>
    <t>Управление образования Администрациии города Твери</t>
  </si>
  <si>
    <t xml:space="preserve">                                 (полное и краткое наименование муниципального учреждения)</t>
  </si>
  <si>
    <t xml:space="preserve">                ПЛАН</t>
  </si>
  <si>
    <t xml:space="preserve">                                                                                                                                        Единицы измерения    руб.коп.</t>
  </si>
  <si>
    <t xml:space="preserve">                                                                                  (подпись)                         (расшифровка подписи)</t>
  </si>
  <si>
    <t>Н.А.Афонина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</si>
  <si>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</si>
  <si>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</si>
  <si>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(наименование отраслевого (функционального) органа,</t>
  </si>
  <si>
    <t>Управления образования Администрации города Твери</t>
  </si>
  <si>
    <t xml:space="preserve">                                                                                 Начальник</t>
  </si>
  <si>
    <t xml:space="preserve">                                                                                "Утверждаю"</t>
  </si>
  <si>
    <t xml:space="preserve">     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</si>
  <si>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</si>
  <si>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</si>
  <si>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</si>
  <si>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</si>
  <si>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</t>
  </si>
  <si>
    <t>видам деятельности учреждения.</t>
  </si>
  <si>
    <t>Прочие расходы (КЭСР 290)</t>
  </si>
  <si>
    <t>оплата за теплоэнергию на отопление и технологические нужды (КЭСР 223 мероп. 01.00.07) (остаток)</t>
  </si>
  <si>
    <t>начисления на выплаты по оплате труда (КЭСР 211,213 мероп. 00.00.00)</t>
  </si>
  <si>
    <t>Прочие работы, услуги (КЭСР 226)</t>
  </si>
  <si>
    <t>оплата за теплоэнергию на отопление и технологические нужды (КЭСР 223 СубКОСГУ 001.00.01)</t>
  </si>
  <si>
    <t>оплата потребления электроэнергии (КЭСР 223 Суб КОСГУ 001.00.03)</t>
  </si>
  <si>
    <t>оплата водоснабжения и водоотведения помещений (КЭСР 223 Суб КОСГУ 001.00.04)</t>
  </si>
  <si>
    <t>Работы, услуги по содержанию имущества (КЭСР 225 Суб КОСГУ 001.00.07) Подготовка, обслуживание  и ремонт теплоузлов</t>
  </si>
  <si>
    <t>Усвеличением стоимости материальных запасов (КЭСР 340)</t>
  </si>
  <si>
    <t>7. Код целевых средств 099.001.099  Расходы бюджетных учреждений за счет доходов от приносящей доход деятельности всего:</t>
  </si>
  <si>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. Показатели финансового состояния учреждения (на последнюю отчетную дату, предшествующую дате составления Плана):</t>
    </r>
  </si>
  <si>
    <t>Работы, услуги по содержанию имущества (КЭСР 225)</t>
  </si>
  <si>
    <t>3. Показатели социальной эффективности деятельности</t>
  </si>
  <si>
    <t>Ед.измерения</t>
  </si>
  <si>
    <t>всего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</si>
  <si>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</si>
  <si>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</si>
  <si>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</si>
  <si>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</si>
  <si>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</si>
  <si>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</si>
  <si>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руб.</t>
  </si>
  <si>
    <t>Среднемесячная заработная плата персонала,включая руководителя</t>
  </si>
  <si>
    <t>Среднемесячная заработная плата руководителя</t>
  </si>
  <si>
    <t>Фонд оплаты труда  (210)</t>
  </si>
  <si>
    <t>тыс. руб.</t>
  </si>
  <si>
    <t>в т. ч.  КЭСР211</t>
  </si>
  <si>
    <t>Руководитель учреждения</t>
  </si>
  <si>
    <t>Главный бухгалтер</t>
  </si>
  <si>
    <t>техническое обслуживание АПС и электроустановок (КЭСР 225 мероп. 01.02.14)</t>
  </si>
  <si>
    <t>Замер сопротивления  (КЭСР 225 мероп.01.02.15)</t>
  </si>
  <si>
    <r>
      <t xml:space="preserve">                                                                                                                                   ИНН </t>
    </r>
    <r>
      <rPr>
        <u val="single"/>
        <sz val="12"/>
        <rFont val="Times New Roman"/>
        <family val="1"/>
      </rPr>
      <t>6904028836</t>
    </r>
  </si>
  <si>
    <r>
      <t xml:space="preserve">                                                                                                                                КПП </t>
    </r>
    <r>
      <rPr>
        <u val="single"/>
        <sz val="12"/>
        <rFont val="Times New Roman"/>
        <family val="1"/>
      </rPr>
      <t>695001001</t>
    </r>
  </si>
  <si>
    <r>
      <t xml:space="preserve">                                                                                                                                   ОКПО </t>
    </r>
    <r>
      <rPr>
        <u val="single"/>
        <sz val="12"/>
        <rFont val="Times New Roman"/>
        <family val="1"/>
      </rPr>
      <t>50345907</t>
    </r>
  </si>
  <si>
    <t xml:space="preserve">            финансово-хозяйственной деятельности на 2015 год</t>
  </si>
  <si>
    <t>Муниципальное общеобразовательное учреждение "Средняя общеобразовательная школа №5 "</t>
  </si>
  <si>
    <r>
      <t xml:space="preserve"> </t>
    </r>
    <r>
      <rPr>
        <u val="single"/>
        <sz val="12"/>
        <rFont val="Times New Roman"/>
        <family val="1"/>
      </rPr>
      <t xml:space="preserve">       г. Тверь, ул. К.Заслонова д4а</t>
    </r>
  </si>
  <si>
    <r>
      <t xml:space="preserve">1. Субсидия на обеспечение присмотра и ухода за детьми, содержание зданий и сооружений муниципальных бюджетных образовательных учреждений,реализующих основную общеобразовательную программу (дошкольного образования в рамках муниципального задания (расходы на оплату труда) </t>
    </r>
    <r>
      <rPr>
        <b/>
        <i/>
        <u val="single"/>
        <sz val="8"/>
        <rFont val="Arial"/>
        <family val="2"/>
      </rPr>
      <t>011010001</t>
    </r>
  </si>
  <si>
    <r>
      <t xml:space="preserve">2. Субсидия на обеспечение присмотра и ухода за детьми,содержания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здания (расходы на оплату коммунальных услуг) </t>
    </r>
    <r>
      <rPr>
        <b/>
        <i/>
        <u val="single"/>
        <sz val="8"/>
        <rFont val="Arial"/>
        <family val="2"/>
      </rPr>
      <t>011010002</t>
    </r>
  </si>
  <si>
    <t>3.Субсидия на обеспечение присмотра и ухода за детьми,содержание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задания(расходы на содержание имущества, оплату прочих расходов и услуг) 011010003</t>
  </si>
  <si>
    <r>
      <t>4.Субсидия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 (расходы на оплату труда)</t>
    </r>
    <r>
      <rPr>
        <b/>
        <i/>
        <u val="single"/>
        <sz val="8"/>
        <rFont val="Arial"/>
        <family val="2"/>
      </rPr>
      <t>011020001</t>
    </r>
  </si>
  <si>
    <t>5.Субсидия на предоставление общедоступного бесплатного начального общего, основного общего,среднего (полного) образования в общеобразовательных учреждениях различного типа (расходы на оплату коммунальных услуг)011020002</t>
  </si>
  <si>
    <t>6. Субсидия на предоставление общедоступного бесплатного начального общего,основного общего, среднего (полного) образования в общеобразовательных учреждениях различного типа (расходы на содержание имущества,оплату прочих расходов и услуг) 011020003</t>
  </si>
  <si>
    <t>7.Субсидия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 011040003</t>
  </si>
  <si>
    <t>8.Субсидия на совершенствование условий организации питания школьников 011170000</t>
  </si>
  <si>
    <t>9. Субсидия на обеспечение комплексной безопасности зданий и помещений общеобразовательных учреждений 0111180000</t>
  </si>
  <si>
    <t>10.Субсидия на осуществление комплекса мер по обеспечению теплового режима и энергосбережения 011190000</t>
  </si>
  <si>
    <t>11.Субсидия на предоставление общедоступного бесплатного начального общего (полного) образования в общеобразовательных учреждениях различного типа (расходы на оплату труда) 011020001</t>
  </si>
  <si>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Цели деятельности учреждения:   Целью деятельности Учреждения является формирование общей культуры личности воспитанников и обучающихся на основе усвоения обязательного минимума содержания основных общеобразовательных программ дошкольного образования,начального общего, основного общего и среднего (полного) общего образования, их адаптация к жизни в обществе, создание основ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жизни, создание условий для развития и воспитания личности школьника в соответствии с требованиями федеральных государственных образовательных стандартов общего образования.
Учреждение создает условия для реализации гражданами Российской Федерации гарантированного государством права на получение бесплатного дошкольного,начального общего, основного общего, среднего (полного) общего образования в пределах федеральных государственных образовательных стандартов.
</t>
    </r>
  </si>
  <si>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. Виды деятельности учреждения:  Реализация основных общеобразовательных программ </t>
    </r>
  </si>
  <si>
    <t>дошкольного образования; реализация основных общеобразовательных образовани</t>
  </si>
  <si>
    <t xml:space="preserve">программ начального общего, основного общего и среднего(полного) общего </t>
  </si>
  <si>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. Перечень услуг (работ),относящихся в соответствии с уставом к основным видам деятельности учреждения</t>
    </r>
  </si>
  <si>
    <t>12.Субсидия на предоставление общедоступного бесплатного начального общего,основного общего, среднего (полного) образования в общеобразовательных учреждениях различного типа (расходы на содержание имущества, оплату прочих расходов и услуг)011020003</t>
  </si>
  <si>
    <t>13.Субсидия на предоставление общедоступного и бесплатного дошкольного образования и содержание детей в образовательных учреждениях, реализующих программы дошкольного образования (расходы на оплату труда за счет средств областного бюджета) 011710001</t>
  </si>
  <si>
    <t>14.Субсидия на предоставление общедоступного и бесплатного дошкольного образования и содержание детей в образовательных учреждениях,реализующих программы дошкольного образования (расходы на обеспечение образовательного процесса) за счет средств областного бюджета011710003</t>
  </si>
  <si>
    <t>Оплата труда и начисления на выплаты по оплате труда, всего                          Код субсидии 01101001 Код целевых 001010001</t>
  </si>
  <si>
    <t>Оплата труда и начисления на выплаты по оплате труда, всего                          Код субсидии 01102001 Код целевых 001010001</t>
  </si>
  <si>
    <t>Оплата труда и начисления на выплаты по оплате труда, всего                           Код субсидии 011020001 Код целевых 004012003</t>
  </si>
  <si>
    <t>заработная плата (КЭСР 211 мероп. 01.02.19)</t>
  </si>
  <si>
    <t>заработная плата (КЭСР 211 мероп. 01.01.01)</t>
  </si>
  <si>
    <t>начисления на выплаты по оплате труда (КЭСР 213 мероп. 01.01.01)</t>
  </si>
  <si>
    <t>заработная плата (КЭСР 211 мероп. 01.02.01)</t>
  </si>
  <si>
    <t>начисления на выплаты по оплате труда (КЭСР 213 мероп. 01.02.01)</t>
  </si>
  <si>
    <t>прочие выплаты (КЭСР 212 мероп. 01.02.19)</t>
  </si>
  <si>
    <t>начисления на выплаты по оплате труда (КЭСР 213 мероп. 01.02.19)</t>
  </si>
  <si>
    <t>Оплата труда и начисления на выплаты по оплате труда, всего                          Код субсидии 011710001 Код целевых 004012003</t>
  </si>
  <si>
    <t>Коммунальные услуги(КЭСР 223)                           Код субсидии 011010002Код целевых 001001001</t>
  </si>
  <si>
    <t>Коммунальные услуги(КЭСР 223)                           Код субсидии 011020002Код целевых 001001001</t>
  </si>
  <si>
    <t xml:space="preserve">Работы, услуги по содержанию имущества (КЭСР 225 мероп. 01.01.01) </t>
  </si>
  <si>
    <r>
      <rPr>
        <b/>
        <i/>
        <sz val="8"/>
        <rFont val="Arial"/>
        <family val="2"/>
      </rPr>
      <t xml:space="preserve">Работы, услуги по содержанию имущества КЭСР 225 всего:                                  </t>
    </r>
    <r>
      <rPr>
        <b/>
        <i/>
        <u val="single"/>
        <sz val="8"/>
        <rFont val="Arial"/>
        <family val="2"/>
      </rPr>
      <t>Код субсидии 011010003 Код целевых 001001001</t>
    </r>
  </si>
  <si>
    <t xml:space="preserve">Прочие работы, услуги (КЭСР 226)Код субсидии 011010003 </t>
  </si>
  <si>
    <t xml:space="preserve"> Код субсидии 011010003Код целевых 001001001</t>
  </si>
  <si>
    <t>Усвеличением стоимости материальных запасов (КЭСР 340)Код субсидии 011010003</t>
  </si>
  <si>
    <t xml:space="preserve"> Код субсидии 011020003Код целевых 001001001</t>
  </si>
  <si>
    <r>
      <rPr>
        <b/>
        <i/>
        <sz val="8"/>
        <rFont val="Arial"/>
        <family val="2"/>
      </rPr>
      <t xml:space="preserve">Работы, услуги по содержанию имущества КЭСР 225 всего:                                  </t>
    </r>
    <r>
      <rPr>
        <b/>
        <i/>
        <u val="single"/>
        <sz val="8"/>
        <rFont val="Arial"/>
        <family val="2"/>
      </rPr>
      <t>Код субсидии 011020003 Код целевых 001001001</t>
    </r>
  </si>
  <si>
    <t xml:space="preserve">Прочие работы, услуги (КЭСР 226)Код субсидии 011020003 </t>
  </si>
  <si>
    <t>Оплата налога на имущество</t>
  </si>
  <si>
    <t xml:space="preserve"> Увеличение стоимости материальных запасов</t>
  </si>
  <si>
    <t xml:space="preserve"> Код субсидии 011170000 Код целевых 001001001</t>
  </si>
  <si>
    <t>Прочие работы, услуги (КЭСР 226) Организация горячего питания обучающихся школ</t>
  </si>
  <si>
    <t xml:space="preserve"> Код субсидии 011180000 Код целевых 001001001</t>
  </si>
  <si>
    <t xml:space="preserve"> Код субсидии 011190000 Код целевых 001001001</t>
  </si>
  <si>
    <t>Услуги связи (КЭСР 221 мероп. 01.02.19)</t>
  </si>
  <si>
    <t>Увеличение стоимость основных средств (КЭСР 310 мероп. 01.02.19.)</t>
  </si>
  <si>
    <t xml:space="preserve"> Увеличение стоимости материальных запасов(КЭСР 340 мероп. 01.02.19)</t>
  </si>
  <si>
    <t>Код субсидии 011020003 Код целевых 004012003</t>
  </si>
  <si>
    <t>Код субсидии 011710003 Код целевых004012003</t>
  </si>
  <si>
    <t>Код субсидии 011040003 Код целевых 001001001</t>
  </si>
  <si>
    <t>Организация обеспечения отдыха детей в каникулярное время в образовательных учреждениях различных видов и типов (расходы на содержание имущества,оплату прочих расходов и услуг)</t>
  </si>
  <si>
    <t xml:space="preserve">                                                                                                " 28"  января  2015г.</t>
  </si>
  <si>
    <t>Показатели по поступлениям и  выплатам муниципального учреждения                       на 28.01.2015 года</t>
  </si>
  <si>
    <t>Корзина В.А.</t>
  </si>
  <si>
    <t>Карасева Е.Г.</t>
  </si>
  <si>
    <t>Родительская плата КЭСР 340 мероп. 00.00.00)</t>
  </si>
  <si>
    <t>Расходы бюджетных учреждений за счет средств родительской платы</t>
  </si>
  <si>
    <t>Плановое потребление в плановом 2015 году</t>
  </si>
  <si>
    <t>Руководитель учреждения        ___________________  __Корзина В.А._________________</t>
  </si>
  <si>
    <t>Главный бухгалтер учреждения ___________________        Е.Г. Карасева</t>
  </si>
  <si>
    <r>
      <t xml:space="preserve">1. Субсидия на обеспечение присмотра и ухода за детьми,содержания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здания (расходы на оплату коммунальных услуг) </t>
    </r>
    <r>
      <rPr>
        <b/>
        <i/>
        <u val="single"/>
        <sz val="8"/>
        <rFont val="Arial"/>
        <family val="2"/>
      </rPr>
      <t>011010002</t>
    </r>
  </si>
  <si>
    <t>Планируемый остаток средств на начало планируемого года:</t>
  </si>
  <si>
    <t>3. Субсидия на предоставление общедоступного бесплатного начального общего,основного общего, среднего (полного) образования в общеобразовательных учреждениях различного типа (расходы на содержание имущества,оплату прочих расходов и услуг) 011020003</t>
  </si>
  <si>
    <t>4.Субсидия на предоставление общедоступного бесплатного начального общего,основного общего, среднего (полного) образования в общеобразовательных учреждениях различного типа (расходы на содержание имущества, оплату прочих расходов и услуг)011020003</t>
  </si>
  <si>
    <t>2.Субсидия на обеспечение присмотра и ухода за детьми,содержание зданий и сооружений муниципальных бюджетных образовательных учреждений,реализующих основную общеобразовательную программу дошкольного образования в рамках муниципального задания(расходы на содержание имущества, оплату прочих расходов и услуг) 011010003</t>
  </si>
  <si>
    <t>5.Родительская плата</t>
  </si>
  <si>
    <t>6.Доходы от приносящей доход деятельности</t>
  </si>
  <si>
    <t>Код субсидии 011600000 Код целевых004006003</t>
  </si>
  <si>
    <t>Пособие по социальной помощи населению (КЭСР 262 мероп. 01.01.14.)</t>
  </si>
  <si>
    <t>Прочие услуги (КЭСР 226 мероп. 01.01.14)</t>
  </si>
  <si>
    <t>15Субсидия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областного бюджета 011600000</t>
  </si>
  <si>
    <t>Код субсидии 011010002 Код целевых090001001</t>
  </si>
  <si>
    <t>Код субсидии 011010003 Код целевых 090001001</t>
  </si>
  <si>
    <t>Код субсидии 011020003 Код целевых 090001001</t>
  </si>
  <si>
    <t>Код субсидии 011020003 Код целевых 090002033</t>
  </si>
  <si>
    <t xml:space="preserve"> Увеличение стоимости материальных запасов(КЭСР 340)</t>
  </si>
  <si>
    <t>Код целевых 099002099</t>
  </si>
  <si>
    <t>Код целевых 099001099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</si>
</sst>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\-#,##0.00;0.00"/>
    <numFmt numFmtId="173" formatCode="#,##0.00_ ;[Red]\-#,##0.00\ "/>
    <numFmt numFmtId="174" formatCode="0.00000"/>
    <numFmt numFmtId="175" formatCode="0.000"/>
    <numFmt numFmtId="176" formatCode="#,##0.000;[Red]\-#,##0.000;0.000"/>
    <numFmt numFmtId="177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31" borderId="8" applyNumberFormat="0" applyFont="0" applyAlignment="0" applyProtection="0"/>
    <xf numFmtId="9" fontId="52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justify" vertical="top" wrapText="1"/>
    </xf>
    <xf numFmtId="2" fontId="20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 vertical="center" wrapText="1"/>
    </xf>
    <xf numFmtId="2" fontId="20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2" fontId="22" fillId="33" borderId="11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justify" vertical="top" wrapText="1"/>
    </xf>
    <xf numFmtId="2" fontId="24" fillId="0" borderId="11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2" fontId="26" fillId="0" borderId="10" xfId="0" applyNumberFormat="1" applyFont="1" applyBorder="1" applyAlignment="1">
      <alignment/>
    </xf>
    <xf numFmtId="0" fontId="26" fillId="0" borderId="13" xfId="0" applyFont="1" applyBorder="1" applyAlignment="1">
      <alignment wrapText="1"/>
    </xf>
    <xf numFmtId="0" fontId="27" fillId="0" borderId="0" xfId="0" applyFont="1" applyAlignment="1">
      <alignment/>
    </xf>
    <xf numFmtId="2" fontId="25" fillId="33" borderId="10" xfId="0" applyNumberFormat="1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5" fillId="0" borderId="10" xfId="0" applyFont="1" applyBorder="1" applyAlignment="1">
      <alignment vertical="top"/>
    </xf>
    <xf numFmtId="2" fontId="21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17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34" borderId="10" xfId="52" applyNumberFormat="1" applyFont="1" applyFill="1" applyBorder="1" applyAlignment="1" applyProtection="1">
      <alignment vertical="center" wrapText="1"/>
      <protection hidden="1"/>
    </xf>
    <xf numFmtId="172" fontId="11" fillId="34" borderId="10" xfId="52" applyNumberFormat="1" applyFont="1" applyFill="1" applyBorder="1" applyAlignment="1" applyProtection="1">
      <alignment/>
      <protection hidden="1"/>
    </xf>
    <xf numFmtId="172" fontId="11" fillId="34" borderId="10" xfId="52" applyNumberFormat="1" applyFont="1" applyFill="1" applyBorder="1" applyAlignment="1" applyProtection="1">
      <alignment horizontal="center"/>
      <protection hidden="1"/>
    </xf>
    <xf numFmtId="0" fontId="5" fillId="34" borderId="10" xfId="52" applyNumberFormat="1" applyFont="1" applyFill="1" applyBorder="1" applyAlignment="1" applyProtection="1">
      <alignment vertical="center" wrapText="1"/>
      <protection hidden="1"/>
    </xf>
    <xf numFmtId="172" fontId="5" fillId="34" borderId="10" xfId="52" applyNumberFormat="1" applyFont="1" applyFill="1" applyBorder="1" applyAlignment="1" applyProtection="1">
      <alignment horizontal="center"/>
      <protection hidden="1"/>
    </xf>
    <xf numFmtId="172" fontId="5" fillId="34" borderId="10" xfId="52" applyNumberFormat="1" applyFont="1" applyFill="1" applyBorder="1" applyAlignment="1" applyProtection="1">
      <alignment/>
      <protection hidden="1"/>
    </xf>
    <xf numFmtId="172" fontId="2" fillId="34" borderId="10" xfId="52" applyNumberFormat="1" applyFont="1" applyFill="1" applyBorder="1" applyAlignment="1" applyProtection="1">
      <alignment/>
      <protection hidden="1"/>
    </xf>
    <xf numFmtId="172" fontId="2" fillId="34" borderId="10" xfId="52" applyNumberFormat="1" applyFont="1" applyFill="1" applyBorder="1" applyAlignment="1" applyProtection="1">
      <alignment horizontal="center"/>
      <protection hidden="1"/>
    </xf>
    <xf numFmtId="0" fontId="6" fillId="34" borderId="10" xfId="52" applyNumberFormat="1" applyFont="1" applyFill="1" applyBorder="1" applyAlignment="1" applyProtection="1">
      <alignment vertical="center" wrapText="1"/>
      <protection hidden="1"/>
    </xf>
    <xf numFmtId="172" fontId="6" fillId="34" borderId="10" xfId="52" applyNumberFormat="1" applyFont="1" applyFill="1" applyBorder="1" applyAlignment="1" applyProtection="1">
      <alignment/>
      <protection hidden="1"/>
    </xf>
    <xf numFmtId="172" fontId="6" fillId="34" borderId="10" xfId="52" applyNumberFormat="1" applyFont="1" applyFill="1" applyBorder="1" applyAlignment="1" applyProtection="1">
      <alignment horizontal="center"/>
      <protection hidden="1"/>
    </xf>
    <xf numFmtId="0" fontId="2" fillId="34" borderId="10" xfId="52" applyNumberFormat="1" applyFont="1" applyFill="1" applyBorder="1" applyAlignment="1" applyProtection="1">
      <alignment vertical="center" wrapText="1"/>
      <protection hidden="1"/>
    </xf>
    <xf numFmtId="172" fontId="8" fillId="34" borderId="10" xfId="52" applyNumberFormat="1" applyFont="1" applyFill="1" applyBorder="1" applyAlignment="1" applyProtection="1">
      <alignment horizontal="center"/>
      <protection hidden="1"/>
    </xf>
    <xf numFmtId="0" fontId="5" fillId="34" borderId="10" xfId="52" applyNumberFormat="1" applyFont="1" applyFill="1" applyBorder="1" applyAlignment="1" applyProtection="1">
      <alignment horizontal="left" vertical="center" wrapText="1"/>
      <protection hidden="1"/>
    </xf>
    <xf numFmtId="0" fontId="11" fillId="34" borderId="0" xfId="0" applyFont="1" applyFill="1" applyAlignment="1">
      <alignment wrapText="1"/>
    </xf>
    <xf numFmtId="0" fontId="13" fillId="34" borderId="10" xfId="52" applyNumberFormat="1" applyFont="1" applyFill="1" applyBorder="1" applyAlignment="1" applyProtection="1">
      <alignment vertical="center" wrapText="1"/>
      <protection hidden="1"/>
    </xf>
    <xf numFmtId="0" fontId="6" fillId="34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34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5" fillId="0" borderId="0" xfId="0" applyFont="1" applyAlignment="1">
      <alignment horizontal="left" wrapText="1"/>
    </xf>
    <xf numFmtId="2" fontId="25" fillId="34" borderId="10" xfId="0" applyNumberFormat="1" applyFont="1" applyFill="1" applyBorder="1" applyAlignment="1">
      <alignment/>
    </xf>
    <xf numFmtId="2" fontId="26" fillId="34" borderId="10" xfId="0" applyNumberFormat="1" applyFont="1" applyFill="1" applyBorder="1" applyAlignment="1">
      <alignment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10" xfId="52" applyNumberFormat="1" applyFont="1" applyFill="1" applyBorder="1" applyAlignment="1" applyProtection="1">
      <alignment horizontal="center" wrapText="1"/>
      <protection hidden="1"/>
    </xf>
    <xf numFmtId="0" fontId="5" fillId="34" borderId="10" xfId="52" applyNumberFormat="1" applyFont="1" applyFill="1" applyBorder="1" applyAlignment="1" applyProtection="1">
      <alignment horizontal="center"/>
      <protection hidden="1"/>
    </xf>
    <xf numFmtId="0" fontId="8" fillId="34" borderId="10" xfId="52" applyNumberFormat="1" applyFont="1" applyFill="1" applyBorder="1" applyAlignment="1" applyProtection="1">
      <alignment vertical="center" wrapText="1"/>
      <protection hidden="1"/>
    </xf>
    <xf numFmtId="173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173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2" fontId="0" fillId="34" borderId="21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5" fillId="34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20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34" borderId="11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34" borderId="23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28">
      <selection activeCell="A95" sqref="A95:F143"/>
    </sheetView>
  </sheetViews>
  <sheetFormatPr defaultColWidth="9.140625" defaultRowHeight="12.75"/>
  <cols>
    <col min="1" max="1" width="30.8515625" style="9" customWidth="1"/>
    <col min="2" max="2" width="12.00390625" style="10" customWidth="1"/>
    <col min="3" max="3" width="11.7109375" style="11" customWidth="1"/>
    <col min="4" max="4" width="11.28125" style="11" customWidth="1"/>
    <col min="5" max="5" width="10.7109375" style="11" customWidth="1"/>
    <col min="6" max="6" width="11.421875" style="11" customWidth="1"/>
  </cols>
  <sheetData>
    <row r="1" spans="1:6" ht="12.75">
      <c r="A1" s="112"/>
      <c r="B1" s="113"/>
      <c r="C1" s="114"/>
      <c r="D1" s="114"/>
      <c r="E1" s="114"/>
      <c r="F1" s="114"/>
    </row>
    <row r="2" spans="1:6" ht="29.25" customHeight="1">
      <c r="A2" s="148" t="s">
        <v>221</v>
      </c>
      <c r="B2" s="149"/>
      <c r="C2" s="149"/>
      <c r="D2" s="149"/>
      <c r="E2" s="149"/>
      <c r="F2" s="149"/>
    </row>
    <row r="3" spans="1:6" ht="12.75">
      <c r="A3" s="112"/>
      <c r="B3" s="113"/>
      <c r="C3" s="114"/>
      <c r="D3" s="114"/>
      <c r="E3" s="114"/>
      <c r="F3" s="114"/>
    </row>
    <row r="4" spans="1:6" ht="12.75" customHeight="1">
      <c r="A4" s="150" t="s">
        <v>0</v>
      </c>
      <c r="B4" s="153" t="s">
        <v>1</v>
      </c>
      <c r="C4" s="154"/>
      <c r="D4" s="154"/>
      <c r="E4" s="154"/>
      <c r="F4" s="155"/>
    </row>
    <row r="5" spans="1:6" ht="12.75" customHeight="1">
      <c r="A5" s="151"/>
      <c r="B5" s="150" t="s">
        <v>2</v>
      </c>
      <c r="C5" s="153" t="s">
        <v>3</v>
      </c>
      <c r="D5" s="154"/>
      <c r="E5" s="154"/>
      <c r="F5" s="155"/>
    </row>
    <row r="6" spans="1:6" ht="12.75">
      <c r="A6" s="152"/>
      <c r="B6" s="152"/>
      <c r="C6" s="118" t="s">
        <v>4</v>
      </c>
      <c r="D6" s="118" t="s">
        <v>5</v>
      </c>
      <c r="E6" s="118" t="s">
        <v>6</v>
      </c>
      <c r="F6" s="118" t="s">
        <v>7</v>
      </c>
    </row>
    <row r="7" spans="1:6" ht="12.75">
      <c r="A7" s="119">
        <v>1</v>
      </c>
      <c r="B7" s="120">
        <v>2</v>
      </c>
      <c r="C7" s="120">
        <v>3</v>
      </c>
      <c r="D7" s="120">
        <v>4</v>
      </c>
      <c r="E7" s="120">
        <v>5</v>
      </c>
      <c r="F7" s="120">
        <v>6</v>
      </c>
    </row>
    <row r="8" spans="1:6" ht="22.5">
      <c r="A8" s="97" t="s">
        <v>230</v>
      </c>
      <c r="B8" s="98">
        <v>76906.01</v>
      </c>
      <c r="C8" s="98">
        <f>B8</f>
        <v>76906.01</v>
      </c>
      <c r="D8" s="98"/>
      <c r="E8" s="98"/>
      <c r="F8" s="98"/>
    </row>
    <row r="9" spans="1:6" ht="134.25">
      <c r="A9" s="121" t="s">
        <v>229</v>
      </c>
      <c r="B9" s="98">
        <v>199.75</v>
      </c>
      <c r="C9" s="98">
        <f>B9</f>
        <v>199.75</v>
      </c>
      <c r="D9" s="98"/>
      <c r="E9" s="98"/>
      <c r="F9" s="98"/>
    </row>
    <row r="10" spans="1:6" ht="136.5">
      <c r="A10" s="102" t="s">
        <v>233</v>
      </c>
      <c r="B10" s="98">
        <f>C10</f>
        <v>9423.44</v>
      </c>
      <c r="C10" s="98">
        <v>9423.44</v>
      </c>
      <c r="D10" s="98"/>
      <c r="E10" s="98"/>
      <c r="F10" s="98"/>
    </row>
    <row r="11" spans="1:6" ht="105">
      <c r="A11" s="102" t="s">
        <v>231</v>
      </c>
      <c r="B11" s="98">
        <v>24150.71</v>
      </c>
      <c r="C11" s="98">
        <f>B11</f>
        <v>24150.71</v>
      </c>
      <c r="D11" s="98"/>
      <c r="E11" s="98"/>
      <c r="F11" s="98"/>
    </row>
    <row r="12" spans="1:6" ht="105">
      <c r="A12" s="102" t="s">
        <v>232</v>
      </c>
      <c r="B12" s="98">
        <v>11427.9</v>
      </c>
      <c r="C12" s="98">
        <f>B12</f>
        <v>11427.9</v>
      </c>
      <c r="D12" s="98"/>
      <c r="E12" s="98"/>
      <c r="F12" s="98"/>
    </row>
    <row r="13" spans="1:6" ht="12.75">
      <c r="A13" s="102" t="s">
        <v>234</v>
      </c>
      <c r="B13" s="98">
        <v>4766.05</v>
      </c>
      <c r="C13" s="98">
        <v>4766.05</v>
      </c>
      <c r="D13" s="98"/>
      <c r="E13" s="98"/>
      <c r="F13" s="98"/>
    </row>
    <row r="14" spans="1:6" ht="21">
      <c r="A14" s="102" t="s">
        <v>235</v>
      </c>
      <c r="B14" s="98">
        <v>26938.16</v>
      </c>
      <c r="C14" s="98">
        <v>26938.16</v>
      </c>
      <c r="D14" s="98"/>
      <c r="E14" s="98"/>
      <c r="F14" s="98"/>
    </row>
    <row r="15" spans="1:6" ht="12.75">
      <c r="A15" s="97" t="s">
        <v>8</v>
      </c>
      <c r="B15" s="98">
        <v>14149700</v>
      </c>
      <c r="C15" s="98">
        <v>2976000</v>
      </c>
      <c r="D15" s="98">
        <v>4289600</v>
      </c>
      <c r="E15" s="98">
        <v>2697900</v>
      </c>
      <c r="F15" s="98">
        <v>4186200</v>
      </c>
    </row>
    <row r="16" spans="1:6" ht="12.75">
      <c r="A16" s="97" t="s">
        <v>9</v>
      </c>
      <c r="B16" s="101"/>
      <c r="C16" s="101"/>
      <c r="D16" s="101"/>
      <c r="E16" s="101"/>
      <c r="F16" s="101"/>
    </row>
    <row r="17" spans="1:6" s="1" customFormat="1" ht="21">
      <c r="A17" s="102" t="s">
        <v>10</v>
      </c>
      <c r="B17" s="104"/>
      <c r="C17" s="104"/>
      <c r="D17" s="104"/>
      <c r="E17" s="104"/>
      <c r="F17" s="104"/>
    </row>
    <row r="18" spans="1:6" ht="12.75">
      <c r="A18" s="105" t="s">
        <v>11</v>
      </c>
      <c r="B18" s="101"/>
      <c r="C18" s="101"/>
      <c r="D18" s="101"/>
      <c r="E18" s="101"/>
      <c r="F18" s="101"/>
    </row>
    <row r="19" spans="1:6" s="2" customFormat="1" ht="123.75">
      <c r="A19" s="121" t="s">
        <v>167</v>
      </c>
      <c r="B19" s="98">
        <v>1784300</v>
      </c>
      <c r="C19" s="98">
        <v>420800</v>
      </c>
      <c r="D19" s="98">
        <v>600100</v>
      </c>
      <c r="E19" s="98">
        <v>594000</v>
      </c>
      <c r="F19" s="98">
        <v>169400</v>
      </c>
    </row>
    <row r="20" spans="1:6" s="2" customFormat="1" ht="134.25">
      <c r="A20" s="121" t="s">
        <v>168</v>
      </c>
      <c r="B20" s="98">
        <v>671000</v>
      </c>
      <c r="C20" s="98">
        <v>73500</v>
      </c>
      <c r="D20" s="98">
        <v>2000</v>
      </c>
      <c r="E20" s="98">
        <v>105400</v>
      </c>
      <c r="F20" s="98">
        <v>490100</v>
      </c>
    </row>
    <row r="21" spans="1:6" s="2" customFormat="1" ht="136.5">
      <c r="A21" s="102" t="s">
        <v>169</v>
      </c>
      <c r="B21" s="96">
        <v>290900</v>
      </c>
      <c r="C21" s="96">
        <v>0</v>
      </c>
      <c r="D21" s="96">
        <v>2000</v>
      </c>
      <c r="E21" s="96">
        <v>97000</v>
      </c>
      <c r="F21" s="96">
        <v>191900</v>
      </c>
    </row>
    <row r="22" spans="1:10" s="2" customFormat="1" ht="108.75" customHeight="1">
      <c r="A22" s="121" t="s">
        <v>170</v>
      </c>
      <c r="B22" s="98">
        <v>96300</v>
      </c>
      <c r="C22" s="98">
        <v>29000</v>
      </c>
      <c r="D22" s="98">
        <v>29000</v>
      </c>
      <c r="E22" s="98">
        <v>25000</v>
      </c>
      <c r="F22" s="98">
        <v>13300</v>
      </c>
      <c r="J22" s="2" t="s">
        <v>12</v>
      </c>
    </row>
    <row r="23" spans="1:6" s="2" customFormat="1" ht="12.75" hidden="1">
      <c r="A23" s="121"/>
      <c r="B23" s="106"/>
      <c r="C23" s="106"/>
      <c r="D23" s="106"/>
      <c r="E23" s="106"/>
      <c r="F23" s="106"/>
    </row>
    <row r="24" spans="1:6" s="3" customFormat="1" ht="94.5">
      <c r="A24" s="102" t="s">
        <v>171</v>
      </c>
      <c r="B24" s="122">
        <v>144000</v>
      </c>
      <c r="C24" s="122">
        <v>25000</v>
      </c>
      <c r="D24" s="122">
        <v>35000</v>
      </c>
      <c r="E24" s="122">
        <v>42000</v>
      </c>
      <c r="F24" s="122">
        <v>42000</v>
      </c>
    </row>
    <row r="25" spans="1:6" s="2" customFormat="1" ht="105">
      <c r="A25" s="102" t="s">
        <v>172</v>
      </c>
      <c r="B25" s="98">
        <v>236600</v>
      </c>
      <c r="C25" s="98">
        <v>31800</v>
      </c>
      <c r="D25" s="98">
        <v>41000</v>
      </c>
      <c r="E25" s="98">
        <v>71000</v>
      </c>
      <c r="F25" s="98">
        <v>92800</v>
      </c>
    </row>
    <row r="26" spans="1:7" ht="73.5">
      <c r="A26" s="110" t="s">
        <v>173</v>
      </c>
      <c r="B26" s="98">
        <v>26200</v>
      </c>
      <c r="C26" s="98">
        <v>0</v>
      </c>
      <c r="D26" s="98">
        <v>26200</v>
      </c>
      <c r="E26" s="98">
        <v>0</v>
      </c>
      <c r="F26" s="98">
        <v>0</v>
      </c>
      <c r="G26" s="4"/>
    </row>
    <row r="27" spans="1:6" s="2" customFormat="1" ht="12.75" hidden="1">
      <c r="A27" s="121"/>
      <c r="B27" s="106"/>
      <c r="C27" s="106"/>
      <c r="D27" s="106"/>
      <c r="E27" s="106"/>
      <c r="F27" s="106"/>
    </row>
    <row r="28" spans="1:6" ht="38.25" customHeight="1">
      <c r="A28" s="102" t="s">
        <v>174</v>
      </c>
      <c r="B28" s="98">
        <v>546000</v>
      </c>
      <c r="C28" s="98">
        <v>328200</v>
      </c>
      <c r="D28" s="98">
        <v>217800</v>
      </c>
      <c r="E28" s="98">
        <v>0</v>
      </c>
      <c r="F28" s="98">
        <v>0</v>
      </c>
    </row>
    <row r="29" spans="1:6" ht="12.75" hidden="1">
      <c r="A29" s="97"/>
      <c r="B29" s="101"/>
      <c r="C29" s="101"/>
      <c r="D29" s="101"/>
      <c r="E29" s="101"/>
      <c r="F29" s="101"/>
    </row>
    <row r="30" spans="1:6" ht="12.75" hidden="1">
      <c r="A30" s="102"/>
      <c r="B30" s="104"/>
      <c r="C30" s="104"/>
      <c r="D30" s="104"/>
      <c r="E30" s="104"/>
      <c r="F30" s="104"/>
    </row>
    <row r="31" spans="1:6" s="3" customFormat="1" ht="61.5" customHeight="1">
      <c r="A31" s="102" t="s">
        <v>175</v>
      </c>
      <c r="B31" s="98">
        <v>17900</v>
      </c>
      <c r="C31" s="98">
        <v>3200</v>
      </c>
      <c r="D31" s="98">
        <v>3200</v>
      </c>
      <c r="E31" s="98">
        <v>8600</v>
      </c>
      <c r="F31" s="98">
        <v>2900</v>
      </c>
    </row>
    <row r="32" spans="1:6" s="3" customFormat="1" ht="1.5" customHeight="1" hidden="1">
      <c r="A32" s="102"/>
      <c r="B32" s="104"/>
      <c r="C32" s="104"/>
      <c r="D32" s="104"/>
      <c r="E32" s="104"/>
      <c r="F32" s="104"/>
    </row>
    <row r="33" spans="1:6" s="3" customFormat="1" ht="51.75" customHeight="1">
      <c r="A33" s="102" t="s">
        <v>176</v>
      </c>
      <c r="B33" s="98">
        <v>30000</v>
      </c>
      <c r="C33" s="98">
        <v>0</v>
      </c>
      <c r="D33" s="98">
        <v>30000</v>
      </c>
      <c r="E33" s="98">
        <v>0</v>
      </c>
      <c r="F33" s="98">
        <v>0</v>
      </c>
    </row>
    <row r="34" spans="1:6" s="3" customFormat="1" ht="82.5" customHeight="1">
      <c r="A34" s="102" t="s">
        <v>177</v>
      </c>
      <c r="B34" s="98">
        <v>7280600</v>
      </c>
      <c r="C34" s="98">
        <v>1534300</v>
      </c>
      <c r="D34" s="98">
        <v>2178900</v>
      </c>
      <c r="E34" s="98">
        <v>1304200</v>
      </c>
      <c r="F34" s="98">
        <v>2263200</v>
      </c>
    </row>
    <row r="35" spans="1:6" s="3" customFormat="1" ht="114" customHeight="1">
      <c r="A35" s="102" t="s">
        <v>183</v>
      </c>
      <c r="B35" s="98">
        <v>374700</v>
      </c>
      <c r="C35" s="98">
        <v>0</v>
      </c>
      <c r="D35" s="98">
        <v>276000</v>
      </c>
      <c r="E35" s="98">
        <v>0</v>
      </c>
      <c r="F35" s="98">
        <v>98700</v>
      </c>
    </row>
    <row r="36" spans="1:6" s="3" customFormat="1" ht="107.25" customHeight="1">
      <c r="A36" s="102" t="s">
        <v>184</v>
      </c>
      <c r="B36" s="98">
        <v>2477800</v>
      </c>
      <c r="C36" s="98">
        <v>530200</v>
      </c>
      <c r="D36" s="98">
        <v>748400</v>
      </c>
      <c r="E36" s="98">
        <v>450700</v>
      </c>
      <c r="F36" s="98">
        <v>748500</v>
      </c>
    </row>
    <row r="37" spans="1:6" s="3" customFormat="1" ht="117.75" customHeight="1">
      <c r="A37" s="102" t="s">
        <v>185</v>
      </c>
      <c r="B37" s="98">
        <v>173400</v>
      </c>
      <c r="C37" s="98">
        <v>0</v>
      </c>
      <c r="D37" s="98">
        <v>100000</v>
      </c>
      <c r="E37" s="98">
        <v>0</v>
      </c>
      <c r="F37" s="98">
        <v>73400</v>
      </c>
    </row>
    <row r="38" spans="1:6" s="3" customFormat="1" ht="117.75" customHeight="1">
      <c r="A38" s="102" t="s">
        <v>239</v>
      </c>
      <c r="B38" s="98">
        <f>B128</f>
        <v>288500</v>
      </c>
      <c r="C38" s="98">
        <f>C128</f>
        <v>288500</v>
      </c>
      <c r="D38" s="98">
        <v>0</v>
      </c>
      <c r="E38" s="98">
        <v>0</v>
      </c>
      <c r="F38" s="98">
        <v>0</v>
      </c>
    </row>
    <row r="39" spans="1:6" s="3" customFormat="1" ht="45.75" customHeight="1">
      <c r="A39" s="102" t="s">
        <v>225</v>
      </c>
      <c r="B39" s="127">
        <v>1144652.49</v>
      </c>
      <c r="C39" s="128">
        <v>286163.12</v>
      </c>
      <c r="D39" s="128">
        <v>286163.12</v>
      </c>
      <c r="E39" s="128">
        <v>286163.12</v>
      </c>
      <c r="F39" s="128">
        <v>286163.13</v>
      </c>
    </row>
    <row r="40" spans="1:7" ht="12.75">
      <c r="A40" s="97" t="s">
        <v>13</v>
      </c>
      <c r="B40" s="98"/>
      <c r="C40" s="98"/>
      <c r="D40" s="98"/>
      <c r="E40" s="98"/>
      <c r="F40" s="123"/>
      <c r="G40" s="4"/>
    </row>
    <row r="41" spans="1:6" s="3" customFormat="1" ht="42">
      <c r="A41" s="102" t="s">
        <v>186</v>
      </c>
      <c r="B41" s="104">
        <f>B19</f>
        <v>1784300</v>
      </c>
      <c r="C41" s="104">
        <f>C19</f>
        <v>420800</v>
      </c>
      <c r="D41" s="104">
        <f>D19</f>
        <v>600100</v>
      </c>
      <c r="E41" s="104">
        <f>E19</f>
        <v>594000</v>
      </c>
      <c r="F41" s="104">
        <f>F19</f>
        <v>169400</v>
      </c>
    </row>
    <row r="42" spans="1:6" ht="12.75">
      <c r="A42" s="105" t="s">
        <v>11</v>
      </c>
      <c r="B42" s="101"/>
      <c r="C42" s="101"/>
      <c r="D42" s="101"/>
      <c r="E42" s="101"/>
      <c r="F42" s="101"/>
    </row>
    <row r="43" spans="1:6" ht="22.5">
      <c r="A43" s="105" t="s">
        <v>190</v>
      </c>
      <c r="B43" s="101">
        <v>1371000</v>
      </c>
      <c r="C43" s="101">
        <v>342750</v>
      </c>
      <c r="D43" s="101">
        <v>442750</v>
      </c>
      <c r="E43" s="101">
        <v>456675</v>
      </c>
      <c r="F43" s="101">
        <v>128825</v>
      </c>
    </row>
    <row r="44" spans="1:6" ht="22.5">
      <c r="A44" s="105" t="s">
        <v>191</v>
      </c>
      <c r="B44" s="101">
        <v>413300</v>
      </c>
      <c r="C44" s="101">
        <v>78050</v>
      </c>
      <c r="D44" s="101">
        <v>157350</v>
      </c>
      <c r="E44" s="101">
        <v>137325</v>
      </c>
      <c r="F44" s="101">
        <v>40575</v>
      </c>
    </row>
    <row r="45" spans="1:6" ht="42">
      <c r="A45" s="102" t="s">
        <v>187</v>
      </c>
      <c r="B45" s="104">
        <f>B22</f>
        <v>96300</v>
      </c>
      <c r="C45" s="104">
        <f>C22</f>
        <v>29000</v>
      </c>
      <c r="D45" s="104">
        <f>D22</f>
        <v>29000</v>
      </c>
      <c r="E45" s="104">
        <f>E22</f>
        <v>25000</v>
      </c>
      <c r="F45" s="104">
        <f>F22</f>
        <v>13300</v>
      </c>
    </row>
    <row r="46" spans="1:6" ht="12.75">
      <c r="A46" s="105" t="s">
        <v>11</v>
      </c>
      <c r="B46" s="101"/>
      <c r="C46" s="101"/>
      <c r="D46" s="101"/>
      <c r="E46" s="101"/>
      <c r="F46" s="101"/>
    </row>
    <row r="47" spans="1:6" ht="22.5">
      <c r="A47" s="105" t="s">
        <v>192</v>
      </c>
      <c r="B47" s="101">
        <v>74000</v>
      </c>
      <c r="C47" s="101">
        <v>23500</v>
      </c>
      <c r="D47" s="101">
        <v>23500</v>
      </c>
      <c r="E47" s="101">
        <v>20000</v>
      </c>
      <c r="F47" s="101">
        <v>7000</v>
      </c>
    </row>
    <row r="48" spans="1:6" ht="22.5">
      <c r="A48" s="105" t="s">
        <v>193</v>
      </c>
      <c r="B48" s="101">
        <v>22300</v>
      </c>
      <c r="C48" s="101">
        <v>5500</v>
      </c>
      <c r="D48" s="101">
        <v>5500</v>
      </c>
      <c r="E48" s="101">
        <v>5000</v>
      </c>
      <c r="F48" s="101">
        <v>6300</v>
      </c>
    </row>
    <row r="49" spans="1:6" ht="42">
      <c r="A49" s="102" t="s">
        <v>188</v>
      </c>
      <c r="B49" s="104">
        <f>B34</f>
        <v>7280600</v>
      </c>
      <c r="C49" s="104">
        <f>C34</f>
        <v>1534300</v>
      </c>
      <c r="D49" s="104">
        <f>D34</f>
        <v>2178900</v>
      </c>
      <c r="E49" s="104">
        <f>E34</f>
        <v>1304200</v>
      </c>
      <c r="F49" s="104">
        <f>F34</f>
        <v>2263200</v>
      </c>
    </row>
    <row r="50" spans="1:6" ht="12.75">
      <c r="A50" s="105" t="s">
        <v>11</v>
      </c>
      <c r="B50" s="101"/>
      <c r="C50" s="101"/>
      <c r="D50" s="101"/>
      <c r="E50" s="101"/>
      <c r="F50" s="101"/>
    </row>
    <row r="51" spans="1:6" ht="22.5">
      <c r="A51" s="105" t="s">
        <v>189</v>
      </c>
      <c r="B51" s="101">
        <v>5591400</v>
      </c>
      <c r="C51" s="101">
        <v>1100000</v>
      </c>
      <c r="D51" s="101">
        <v>1800000</v>
      </c>
      <c r="E51" s="101">
        <v>890000</v>
      </c>
      <c r="F51" s="101">
        <v>1801400</v>
      </c>
    </row>
    <row r="52" spans="1:6" ht="22.5">
      <c r="A52" s="105" t="s">
        <v>194</v>
      </c>
      <c r="B52" s="101">
        <v>600</v>
      </c>
      <c r="C52" s="101">
        <v>200</v>
      </c>
      <c r="D52" s="101">
        <v>200</v>
      </c>
      <c r="E52" s="101">
        <v>200</v>
      </c>
      <c r="F52" s="101">
        <v>0</v>
      </c>
    </row>
    <row r="53" spans="1:6" ht="22.5">
      <c r="A53" s="105" t="s">
        <v>195</v>
      </c>
      <c r="B53" s="101">
        <v>1688600</v>
      </c>
      <c r="C53" s="101">
        <v>434100</v>
      </c>
      <c r="D53" s="101">
        <v>378700</v>
      </c>
      <c r="E53" s="101">
        <v>414200</v>
      </c>
      <c r="F53" s="101">
        <v>461600</v>
      </c>
    </row>
    <row r="54" spans="1:6" ht="42">
      <c r="A54" s="102" t="s">
        <v>196</v>
      </c>
      <c r="B54" s="104">
        <f>B36</f>
        <v>2477800</v>
      </c>
      <c r="C54" s="104">
        <f>C36</f>
        <v>530200</v>
      </c>
      <c r="D54" s="104">
        <f>D36</f>
        <v>748400</v>
      </c>
      <c r="E54" s="104">
        <f>E36</f>
        <v>450700</v>
      </c>
      <c r="F54" s="104">
        <f>F36</f>
        <v>748500</v>
      </c>
    </row>
    <row r="55" spans="1:6" ht="12.75">
      <c r="A55" s="105" t="s">
        <v>11</v>
      </c>
      <c r="B55" s="101"/>
      <c r="C55" s="101"/>
      <c r="D55" s="101"/>
      <c r="E55" s="101"/>
      <c r="F55" s="101"/>
    </row>
    <row r="56" spans="1:6" ht="22.5">
      <c r="A56" s="105" t="s">
        <v>189</v>
      </c>
      <c r="B56" s="101">
        <v>1903100</v>
      </c>
      <c r="C56" s="101">
        <v>450000</v>
      </c>
      <c r="D56" s="101">
        <v>550000</v>
      </c>
      <c r="E56" s="101">
        <v>350000</v>
      </c>
      <c r="F56" s="101">
        <v>553100</v>
      </c>
    </row>
    <row r="57" spans="1:6" ht="22.5">
      <c r="A57" s="105" t="s">
        <v>195</v>
      </c>
      <c r="B57" s="101">
        <v>574700</v>
      </c>
      <c r="C57" s="101">
        <v>80200</v>
      </c>
      <c r="D57" s="101">
        <v>198400</v>
      </c>
      <c r="E57" s="101">
        <v>100700</v>
      </c>
      <c r="F57" s="101">
        <v>195400</v>
      </c>
    </row>
    <row r="58" spans="1:6" s="3" customFormat="1" ht="12">
      <c r="A58" s="102" t="s">
        <v>14</v>
      </c>
      <c r="B58" s="104"/>
      <c r="C58" s="104"/>
      <c r="D58" s="104"/>
      <c r="E58" s="104"/>
      <c r="F58" s="104"/>
    </row>
    <row r="59" spans="1:6" ht="12.75">
      <c r="A59" s="97" t="s">
        <v>11</v>
      </c>
      <c r="B59" s="101"/>
      <c r="C59" s="101"/>
      <c r="D59" s="101"/>
      <c r="E59" s="101"/>
      <c r="F59" s="101"/>
    </row>
    <row r="60" spans="1:6" s="5" customFormat="1" ht="31.5">
      <c r="A60" s="94" t="s">
        <v>197</v>
      </c>
      <c r="B60" s="96">
        <f>B20</f>
        <v>671000</v>
      </c>
      <c r="C60" s="96">
        <f>C20</f>
        <v>73500</v>
      </c>
      <c r="D60" s="96">
        <f>D20</f>
        <v>2000</v>
      </c>
      <c r="E60" s="96">
        <f>E20</f>
        <v>105400</v>
      </c>
      <c r="F60" s="96">
        <f>F20</f>
        <v>490100</v>
      </c>
    </row>
    <row r="61" spans="1:6" ht="12.75">
      <c r="A61" s="97" t="s">
        <v>9</v>
      </c>
      <c r="B61" s="101"/>
      <c r="C61" s="101"/>
      <c r="D61" s="101"/>
      <c r="E61" s="101"/>
      <c r="F61" s="101"/>
    </row>
    <row r="62" spans="1:6" ht="32.25" customHeight="1">
      <c r="A62" s="105" t="s">
        <v>134</v>
      </c>
      <c r="B62" s="101">
        <v>335000</v>
      </c>
      <c r="C62" s="101">
        <v>38500</v>
      </c>
      <c r="D62" s="101">
        <v>2000</v>
      </c>
      <c r="E62" s="101">
        <v>50000</v>
      </c>
      <c r="F62" s="101">
        <v>244500</v>
      </c>
    </row>
    <row r="63" spans="1:6" ht="36" customHeight="1" hidden="1">
      <c r="A63" s="105" t="s">
        <v>131</v>
      </c>
      <c r="B63" s="101"/>
      <c r="C63" s="101"/>
      <c r="D63" s="101"/>
      <c r="E63" s="101"/>
      <c r="F63" s="101"/>
    </row>
    <row r="64" spans="1:6" ht="22.5">
      <c r="A64" s="105" t="s">
        <v>135</v>
      </c>
      <c r="B64" s="101">
        <v>263000</v>
      </c>
      <c r="C64" s="101">
        <v>25000</v>
      </c>
      <c r="D64" s="101">
        <v>0</v>
      </c>
      <c r="E64" s="101">
        <v>23900</v>
      </c>
      <c r="F64" s="101">
        <v>214100</v>
      </c>
    </row>
    <row r="65" spans="1:6" ht="33.75">
      <c r="A65" s="105" t="s">
        <v>136</v>
      </c>
      <c r="B65" s="101">
        <v>73000</v>
      </c>
      <c r="C65" s="101">
        <v>10000</v>
      </c>
      <c r="D65" s="101">
        <v>0</v>
      </c>
      <c r="E65" s="101">
        <v>31500</v>
      </c>
      <c r="F65" s="101">
        <v>31500</v>
      </c>
    </row>
    <row r="66" spans="1:6" ht="31.5">
      <c r="A66" s="102" t="s">
        <v>198</v>
      </c>
      <c r="B66" s="104">
        <f>B24</f>
        <v>144000</v>
      </c>
      <c r="C66" s="104">
        <f>C24</f>
        <v>25000</v>
      </c>
      <c r="D66" s="104">
        <f>D24</f>
        <v>35000</v>
      </c>
      <c r="E66" s="104">
        <f>E24</f>
        <v>42000</v>
      </c>
      <c r="F66" s="104">
        <f>F24</f>
        <v>42000</v>
      </c>
    </row>
    <row r="67" spans="1:6" ht="12.75">
      <c r="A67" s="97" t="s">
        <v>9</v>
      </c>
      <c r="B67" s="101"/>
      <c r="C67" s="101"/>
      <c r="D67" s="101"/>
      <c r="E67" s="101"/>
      <c r="F67" s="101"/>
    </row>
    <row r="68" spans="1:6" ht="22.5">
      <c r="A68" s="105" t="s">
        <v>135</v>
      </c>
      <c r="B68" s="101">
        <v>137000</v>
      </c>
      <c r="C68" s="101">
        <v>18000</v>
      </c>
      <c r="D68" s="101">
        <v>35000</v>
      </c>
      <c r="E68" s="101">
        <v>42000</v>
      </c>
      <c r="F68" s="101">
        <v>42000</v>
      </c>
    </row>
    <row r="69" spans="1:6" ht="33.75">
      <c r="A69" s="105" t="s">
        <v>136</v>
      </c>
      <c r="B69" s="101">
        <v>7000</v>
      </c>
      <c r="C69" s="101">
        <v>7000</v>
      </c>
      <c r="D69" s="101">
        <v>0</v>
      </c>
      <c r="E69" s="101">
        <v>0</v>
      </c>
      <c r="F69" s="101">
        <v>0</v>
      </c>
    </row>
    <row r="70" spans="1:6" ht="21">
      <c r="A70" s="102" t="s">
        <v>202</v>
      </c>
      <c r="B70" s="104">
        <f>B21</f>
        <v>290900</v>
      </c>
      <c r="C70" s="104">
        <f>C21</f>
        <v>0</v>
      </c>
      <c r="D70" s="104">
        <f>D21</f>
        <v>2000</v>
      </c>
      <c r="E70" s="104">
        <f>E21</f>
        <v>97000</v>
      </c>
      <c r="F70" s="104">
        <f>F21</f>
        <v>191900</v>
      </c>
    </row>
    <row r="71" spans="1:6" ht="42">
      <c r="A71" s="102" t="s">
        <v>200</v>
      </c>
      <c r="B71" s="104">
        <f>B72+B74</f>
        <v>72000</v>
      </c>
      <c r="C71" s="98">
        <f>C72+C74</f>
        <v>0</v>
      </c>
      <c r="D71" s="98">
        <f>D72+D74</f>
        <v>2000</v>
      </c>
      <c r="E71" s="98">
        <f>E72+E74</f>
        <v>70000</v>
      </c>
      <c r="F71" s="98">
        <f>F72+F74</f>
        <v>0</v>
      </c>
    </row>
    <row r="72" spans="1:6" s="4" customFormat="1" ht="22.5">
      <c r="A72" s="105" t="s">
        <v>199</v>
      </c>
      <c r="B72" s="101">
        <v>35000</v>
      </c>
      <c r="C72" s="101">
        <v>0</v>
      </c>
      <c r="D72" s="101">
        <v>2000</v>
      </c>
      <c r="E72" s="101">
        <v>33000</v>
      </c>
      <c r="F72" s="101">
        <v>0</v>
      </c>
    </row>
    <row r="73" spans="1:6" s="4" customFormat="1" ht="33.75" hidden="1">
      <c r="A73" s="105" t="s">
        <v>16</v>
      </c>
      <c r="B73" s="101"/>
      <c r="C73" s="101"/>
      <c r="D73" s="101"/>
      <c r="E73" s="101"/>
      <c r="F73" s="101"/>
    </row>
    <row r="74" spans="1:6" s="4" customFormat="1" ht="45">
      <c r="A74" s="105" t="s">
        <v>137</v>
      </c>
      <c r="B74" s="101">
        <v>37000</v>
      </c>
      <c r="C74" s="101">
        <v>0</v>
      </c>
      <c r="D74" s="101">
        <v>0</v>
      </c>
      <c r="E74" s="101">
        <v>37000</v>
      </c>
      <c r="F74" s="101">
        <v>0</v>
      </c>
    </row>
    <row r="75" spans="1:6" s="4" customFormat="1" ht="21.75">
      <c r="A75" s="108" t="s">
        <v>17</v>
      </c>
      <c r="B75" s="98">
        <f>B76</f>
        <v>30000</v>
      </c>
      <c r="C75" s="98">
        <f>C76</f>
        <v>0</v>
      </c>
      <c r="D75" s="98">
        <f>D76</f>
        <v>0</v>
      </c>
      <c r="E75" s="98">
        <f>E76</f>
        <v>27000</v>
      </c>
      <c r="F75" s="98">
        <f>F76</f>
        <v>3000</v>
      </c>
    </row>
    <row r="76" spans="1:6" s="4" customFormat="1" ht="22.5">
      <c r="A76" s="109" t="s">
        <v>201</v>
      </c>
      <c r="B76" s="101">
        <v>30000</v>
      </c>
      <c r="C76" s="101">
        <v>0</v>
      </c>
      <c r="D76" s="101">
        <v>0</v>
      </c>
      <c r="E76" s="101">
        <v>27000</v>
      </c>
      <c r="F76" s="101">
        <v>3000</v>
      </c>
    </row>
    <row r="77" spans="1:6" s="4" customFormat="1" ht="31.5">
      <c r="A77" s="94" t="s">
        <v>203</v>
      </c>
      <c r="B77" s="98">
        <f>B78</f>
        <v>188900</v>
      </c>
      <c r="C77" s="98">
        <f>C78</f>
        <v>0</v>
      </c>
      <c r="D77" s="98">
        <f>D78</f>
        <v>0</v>
      </c>
      <c r="E77" s="98">
        <f>E78</f>
        <v>0</v>
      </c>
      <c r="F77" s="98">
        <f>F78</f>
        <v>188900</v>
      </c>
    </row>
    <row r="78" spans="1:6" s="4" customFormat="1" ht="22.5">
      <c r="A78" s="105" t="s">
        <v>138</v>
      </c>
      <c r="B78" s="101">
        <v>188900</v>
      </c>
      <c r="C78" s="101">
        <v>0</v>
      </c>
      <c r="D78" s="101">
        <v>0</v>
      </c>
      <c r="E78" s="101">
        <v>0</v>
      </c>
      <c r="F78" s="101">
        <v>188900</v>
      </c>
    </row>
    <row r="79" spans="1:6" s="4" customFormat="1" ht="21">
      <c r="A79" s="102" t="s">
        <v>204</v>
      </c>
      <c r="B79" s="104">
        <f>B25</f>
        <v>236600</v>
      </c>
      <c r="C79" s="104">
        <f>C25</f>
        <v>31800</v>
      </c>
      <c r="D79" s="104">
        <f>D25</f>
        <v>41000</v>
      </c>
      <c r="E79" s="104">
        <f>E25</f>
        <v>71000</v>
      </c>
      <c r="F79" s="104">
        <f>F25</f>
        <v>92800</v>
      </c>
    </row>
    <row r="80" spans="1:6" s="4" customFormat="1" ht="42">
      <c r="A80" s="102" t="s">
        <v>205</v>
      </c>
      <c r="B80" s="98">
        <f>B81+B82</f>
        <v>89000</v>
      </c>
      <c r="C80" s="98">
        <f>C81+C82</f>
        <v>20000</v>
      </c>
      <c r="D80" s="98">
        <f>D81+D82</f>
        <v>0</v>
      </c>
      <c r="E80" s="98">
        <f>E81+E82</f>
        <v>10000</v>
      </c>
      <c r="F80" s="98">
        <f>F81+F82</f>
        <v>59000</v>
      </c>
    </row>
    <row r="81" spans="1:6" s="4" customFormat="1" ht="33.75">
      <c r="A81" s="105" t="s">
        <v>16</v>
      </c>
      <c r="B81" s="101">
        <v>20000</v>
      </c>
      <c r="C81" s="101">
        <v>10000</v>
      </c>
      <c r="D81" s="101">
        <v>0</v>
      </c>
      <c r="E81" s="101">
        <v>10000</v>
      </c>
      <c r="F81" s="101">
        <v>0</v>
      </c>
    </row>
    <row r="82" spans="1:6" s="4" customFormat="1" ht="45">
      <c r="A82" s="105" t="s">
        <v>137</v>
      </c>
      <c r="B82" s="101">
        <v>69000</v>
      </c>
      <c r="C82" s="101">
        <v>10000</v>
      </c>
      <c r="D82" s="101">
        <v>0</v>
      </c>
      <c r="E82" s="101">
        <v>0</v>
      </c>
      <c r="F82" s="101">
        <v>59000</v>
      </c>
    </row>
    <row r="83" spans="1:6" s="4" customFormat="1" ht="21.75">
      <c r="A83" s="108" t="s">
        <v>17</v>
      </c>
      <c r="B83" s="98">
        <v>26000</v>
      </c>
      <c r="C83" s="98">
        <f>C84</f>
        <v>0</v>
      </c>
      <c r="D83" s="98">
        <f>D84</f>
        <v>0</v>
      </c>
      <c r="E83" s="98">
        <f>E84</f>
        <v>21000</v>
      </c>
      <c r="F83" s="98">
        <f>F84</f>
        <v>5600</v>
      </c>
    </row>
    <row r="84" spans="1:6" s="4" customFormat="1" ht="22.5">
      <c r="A84" s="105" t="s">
        <v>206</v>
      </c>
      <c r="B84" s="101">
        <v>26000</v>
      </c>
      <c r="C84" s="101">
        <v>0</v>
      </c>
      <c r="D84" s="101">
        <v>0</v>
      </c>
      <c r="E84" s="101">
        <v>21000</v>
      </c>
      <c r="F84" s="101">
        <v>5600</v>
      </c>
    </row>
    <row r="85" spans="1:6" s="4" customFormat="1" ht="12.75">
      <c r="A85" s="94" t="s">
        <v>130</v>
      </c>
      <c r="B85" s="98">
        <f>B86</f>
        <v>106000</v>
      </c>
      <c r="C85" s="98">
        <f>C86</f>
        <v>11800</v>
      </c>
      <c r="D85" s="98">
        <f>D86</f>
        <v>41000</v>
      </c>
      <c r="E85" s="98">
        <f>E86</f>
        <v>25000</v>
      </c>
      <c r="F85" s="98">
        <f>F86</f>
        <v>28200</v>
      </c>
    </row>
    <row r="86" spans="1:6" s="4" customFormat="1" ht="12.75">
      <c r="A86" s="105" t="s">
        <v>207</v>
      </c>
      <c r="B86" s="101">
        <v>106000</v>
      </c>
      <c r="C86" s="101">
        <v>11800</v>
      </c>
      <c r="D86" s="101">
        <v>41000</v>
      </c>
      <c r="E86" s="101">
        <v>25000</v>
      </c>
      <c r="F86" s="101">
        <v>28200</v>
      </c>
    </row>
    <row r="87" spans="1:6" s="4" customFormat="1" ht="22.5">
      <c r="A87" s="97" t="s">
        <v>208</v>
      </c>
      <c r="B87" s="98">
        <v>15000</v>
      </c>
      <c r="C87" s="98">
        <f>C88</f>
        <v>0</v>
      </c>
      <c r="D87" s="98">
        <f>D88</f>
        <v>0</v>
      </c>
      <c r="E87" s="98">
        <f>E88</f>
        <v>15000</v>
      </c>
      <c r="F87" s="98">
        <f>F88</f>
        <v>0</v>
      </c>
    </row>
    <row r="88" spans="1:6" s="4" customFormat="1" ht="22.5">
      <c r="A88" s="105" t="s">
        <v>20</v>
      </c>
      <c r="B88" s="101">
        <v>15000</v>
      </c>
      <c r="C88" s="101">
        <v>0</v>
      </c>
      <c r="D88" s="101">
        <v>0</v>
      </c>
      <c r="E88" s="101">
        <v>15000</v>
      </c>
      <c r="F88" s="101">
        <v>0</v>
      </c>
    </row>
    <row r="89" spans="1:6" s="4" customFormat="1" ht="21">
      <c r="A89" s="102" t="s">
        <v>209</v>
      </c>
      <c r="B89" s="104">
        <f>B28</f>
        <v>546000</v>
      </c>
      <c r="C89" s="104">
        <f>C28</f>
        <v>328200</v>
      </c>
      <c r="D89" s="104">
        <f>D28</f>
        <v>217800</v>
      </c>
      <c r="E89" s="104">
        <f>E28</f>
        <v>0</v>
      </c>
      <c r="F89" s="104">
        <f>F28</f>
        <v>0</v>
      </c>
    </row>
    <row r="90" spans="1:6" s="4" customFormat="1" ht="33.75">
      <c r="A90" s="107" t="s">
        <v>210</v>
      </c>
      <c r="B90" s="101">
        <v>546000</v>
      </c>
      <c r="C90" s="101">
        <f>C89</f>
        <v>328200</v>
      </c>
      <c r="D90" s="101">
        <f>D89</f>
        <v>217800</v>
      </c>
      <c r="E90" s="101">
        <v>0</v>
      </c>
      <c r="F90" s="101">
        <v>0</v>
      </c>
    </row>
    <row r="91" spans="1:6" s="4" customFormat="1" ht="21">
      <c r="A91" s="102" t="s">
        <v>211</v>
      </c>
      <c r="B91" s="104">
        <f>B31</f>
        <v>17900</v>
      </c>
      <c r="C91" s="104">
        <f>C31</f>
        <v>3200</v>
      </c>
      <c r="D91" s="104">
        <f>D31</f>
        <v>3200</v>
      </c>
      <c r="E91" s="104">
        <f>E31</f>
        <v>8600</v>
      </c>
      <c r="F91" s="104">
        <f>F31</f>
        <v>2900</v>
      </c>
    </row>
    <row r="92" spans="1:6" s="4" customFormat="1" ht="39" customHeight="1">
      <c r="A92" s="105" t="s">
        <v>159</v>
      </c>
      <c r="B92" s="101">
        <v>12500</v>
      </c>
      <c r="C92" s="101">
        <v>3200</v>
      </c>
      <c r="D92" s="101">
        <v>3200</v>
      </c>
      <c r="E92" s="101">
        <v>3200</v>
      </c>
      <c r="F92" s="101">
        <v>2900</v>
      </c>
    </row>
    <row r="93" spans="1:6" s="4" customFormat="1" ht="24" customHeight="1">
      <c r="A93" s="105" t="s">
        <v>160</v>
      </c>
      <c r="B93" s="101">
        <v>5400</v>
      </c>
      <c r="C93" s="101">
        <v>0</v>
      </c>
      <c r="D93" s="101">
        <v>0</v>
      </c>
      <c r="E93" s="101">
        <v>5400</v>
      </c>
      <c r="F93" s="101">
        <v>0</v>
      </c>
    </row>
    <row r="94" spans="1:6" s="4" customFormat="1" ht="21">
      <c r="A94" s="102" t="s">
        <v>212</v>
      </c>
      <c r="B94" s="104">
        <f>B33</f>
        <v>30000</v>
      </c>
      <c r="C94" s="104">
        <f>C33</f>
        <v>0</v>
      </c>
      <c r="D94" s="104">
        <f>D33</f>
        <v>30000</v>
      </c>
      <c r="E94" s="104">
        <f>E33</f>
        <v>0</v>
      </c>
      <c r="F94" s="104">
        <f>F33</f>
        <v>0</v>
      </c>
    </row>
    <row r="95" spans="1:6" s="4" customFormat="1" ht="22.5">
      <c r="A95" s="105" t="s">
        <v>141</v>
      </c>
      <c r="B95" s="101">
        <v>30000</v>
      </c>
      <c r="C95" s="101">
        <v>0</v>
      </c>
      <c r="D95" s="101">
        <v>30000</v>
      </c>
      <c r="E95" s="101">
        <v>0</v>
      </c>
      <c r="F95" s="101">
        <v>0</v>
      </c>
    </row>
    <row r="96" spans="1:6" s="4" customFormat="1" ht="21">
      <c r="A96" s="102" t="s">
        <v>216</v>
      </c>
      <c r="B96" s="104">
        <f>B35</f>
        <v>374700</v>
      </c>
      <c r="C96" s="104">
        <f>C35</f>
        <v>0</v>
      </c>
      <c r="D96" s="104">
        <f>D35</f>
        <v>276000</v>
      </c>
      <c r="E96" s="104">
        <f>E35</f>
        <v>0</v>
      </c>
      <c r="F96" s="104">
        <f>F35</f>
        <v>98700</v>
      </c>
    </row>
    <row r="97" spans="1:6" s="4" customFormat="1" ht="12.75">
      <c r="A97" s="97" t="s">
        <v>11</v>
      </c>
      <c r="B97" s="101"/>
      <c r="C97" s="101"/>
      <c r="D97" s="101"/>
      <c r="E97" s="101"/>
      <c r="F97" s="101"/>
    </row>
    <row r="98" spans="1:6" s="4" customFormat="1" ht="22.5">
      <c r="A98" s="105" t="s">
        <v>213</v>
      </c>
      <c r="B98" s="101">
        <v>89100</v>
      </c>
      <c r="C98" s="101">
        <v>0</v>
      </c>
      <c r="D98" s="101">
        <v>89100</v>
      </c>
      <c r="E98" s="101">
        <v>0</v>
      </c>
      <c r="F98" s="101">
        <v>0</v>
      </c>
    </row>
    <row r="99" spans="1:6" s="4" customFormat="1" ht="22.5">
      <c r="A99" s="105" t="s">
        <v>19</v>
      </c>
      <c r="B99" s="101">
        <v>77000</v>
      </c>
      <c r="C99" s="101">
        <v>0</v>
      </c>
      <c r="D99" s="101">
        <v>77000</v>
      </c>
      <c r="E99" s="101">
        <v>0</v>
      </c>
      <c r="F99" s="101">
        <v>0</v>
      </c>
    </row>
    <row r="100" spans="1:6" s="4" customFormat="1" ht="22.5">
      <c r="A100" s="105" t="s">
        <v>214</v>
      </c>
      <c r="B100" s="101">
        <v>158600</v>
      </c>
      <c r="C100" s="101">
        <v>0</v>
      </c>
      <c r="D100" s="101">
        <v>109900</v>
      </c>
      <c r="E100" s="101">
        <v>0</v>
      </c>
      <c r="F100" s="101">
        <v>48700</v>
      </c>
    </row>
    <row r="101" spans="1:6" s="4" customFormat="1" ht="22.5">
      <c r="A101" s="105" t="s">
        <v>215</v>
      </c>
      <c r="B101" s="101">
        <v>50000</v>
      </c>
      <c r="C101" s="101">
        <v>0</v>
      </c>
      <c r="D101" s="101">
        <v>0</v>
      </c>
      <c r="E101" s="101">
        <v>0</v>
      </c>
      <c r="F101" s="101">
        <v>50000</v>
      </c>
    </row>
    <row r="102" spans="1:6" s="4" customFormat="1" ht="21">
      <c r="A102" s="102" t="s">
        <v>217</v>
      </c>
      <c r="B102" s="104">
        <f>B37</f>
        <v>173400</v>
      </c>
      <c r="C102" s="104">
        <f>C37</f>
        <v>0</v>
      </c>
      <c r="D102" s="104">
        <f>D37</f>
        <v>100000</v>
      </c>
      <c r="E102" s="104">
        <f>E37</f>
        <v>0</v>
      </c>
      <c r="F102" s="104">
        <f>F37</f>
        <v>73400</v>
      </c>
    </row>
    <row r="103" spans="1:6" s="4" customFormat="1" ht="12.75">
      <c r="A103" s="97" t="s">
        <v>11</v>
      </c>
      <c r="B103" s="101"/>
      <c r="C103" s="101"/>
      <c r="D103" s="101"/>
      <c r="E103" s="101"/>
      <c r="F103" s="101"/>
    </row>
    <row r="104" spans="1:6" s="4" customFormat="1" ht="22.5">
      <c r="A104" s="105" t="s">
        <v>214</v>
      </c>
      <c r="B104" s="101">
        <v>153400</v>
      </c>
      <c r="C104" s="101">
        <v>0</v>
      </c>
      <c r="D104" s="101">
        <v>100000</v>
      </c>
      <c r="E104" s="101">
        <v>0</v>
      </c>
      <c r="F104" s="101">
        <v>53400</v>
      </c>
    </row>
    <row r="105" spans="1:6" s="4" customFormat="1" ht="22.5">
      <c r="A105" s="105" t="s">
        <v>215</v>
      </c>
      <c r="B105" s="101">
        <v>20000</v>
      </c>
      <c r="C105" s="101">
        <v>0</v>
      </c>
      <c r="D105" s="101">
        <v>0</v>
      </c>
      <c r="E105" s="101">
        <v>0</v>
      </c>
      <c r="F105" s="101">
        <v>20000</v>
      </c>
    </row>
    <row r="106" spans="1:6" s="4" customFormat="1" ht="21">
      <c r="A106" s="102" t="s">
        <v>218</v>
      </c>
      <c r="B106" s="104">
        <f>B108</f>
        <v>26200</v>
      </c>
      <c r="C106" s="104">
        <f>C108</f>
        <v>0</v>
      </c>
      <c r="D106" s="104">
        <f>D108</f>
        <v>0</v>
      </c>
      <c r="E106" s="104">
        <f>E108</f>
        <v>26200</v>
      </c>
      <c r="F106" s="104">
        <f>F108</f>
        <v>0</v>
      </c>
    </row>
    <row r="107" spans="1:6" s="4" customFormat="1" ht="12.75">
      <c r="A107" s="97" t="s">
        <v>11</v>
      </c>
      <c r="B107" s="101"/>
      <c r="C107" s="101"/>
      <c r="D107" s="101"/>
      <c r="E107" s="101"/>
      <c r="F107" s="101"/>
    </row>
    <row r="108" spans="1:6" s="4" customFormat="1" ht="67.5">
      <c r="A108" s="111" t="s">
        <v>219</v>
      </c>
      <c r="B108" s="101">
        <v>26200</v>
      </c>
      <c r="C108" s="101">
        <v>0</v>
      </c>
      <c r="D108" s="101">
        <v>0</v>
      </c>
      <c r="E108" s="101">
        <f>B108</f>
        <v>26200</v>
      </c>
      <c r="F108" s="101">
        <v>0</v>
      </c>
    </row>
    <row r="109" spans="1:6" ht="42" hidden="1">
      <c r="A109" s="102" t="s">
        <v>139</v>
      </c>
      <c r="B109" s="100"/>
      <c r="C109" s="101"/>
      <c r="D109" s="101"/>
      <c r="E109" s="101"/>
      <c r="F109" s="101"/>
    </row>
    <row r="110" spans="1:6" s="6" customFormat="1" ht="12" hidden="1">
      <c r="A110" s="94" t="s">
        <v>14</v>
      </c>
      <c r="B110" s="95"/>
      <c r="C110" s="96"/>
      <c r="D110" s="96"/>
      <c r="E110" s="96"/>
      <c r="F110" s="96"/>
    </row>
    <row r="111" spans="1:6" ht="12.75" hidden="1">
      <c r="A111" s="97" t="s">
        <v>11</v>
      </c>
      <c r="B111" s="100"/>
      <c r="C111" s="101"/>
      <c r="D111" s="101"/>
      <c r="E111" s="101"/>
      <c r="F111" s="101"/>
    </row>
    <row r="112" spans="1:6" s="7" customFormat="1" ht="12.75" hidden="1">
      <c r="A112" s="102" t="s">
        <v>21</v>
      </c>
      <c r="B112" s="103"/>
      <c r="C112" s="104"/>
      <c r="D112" s="104"/>
      <c r="E112" s="104"/>
      <c r="F112" s="104"/>
    </row>
    <row r="113" spans="1:6" ht="12" customHeight="1" hidden="1">
      <c r="A113" s="97" t="s">
        <v>9</v>
      </c>
      <c r="B113" s="100"/>
      <c r="C113" s="101"/>
      <c r="D113" s="101"/>
      <c r="E113" s="101"/>
      <c r="F113" s="101"/>
    </row>
    <row r="114" spans="1:6" ht="0.75" customHeight="1" hidden="1">
      <c r="A114" s="105" t="s">
        <v>133</v>
      </c>
      <c r="B114" s="100"/>
      <c r="C114" s="101"/>
      <c r="D114" s="101"/>
      <c r="E114" s="101"/>
      <c r="F114" s="101"/>
    </row>
    <row r="115" spans="1:6" ht="22.5" hidden="1">
      <c r="A115" s="105" t="s">
        <v>132</v>
      </c>
      <c r="B115" s="100"/>
      <c r="C115" s="101"/>
      <c r="D115" s="101"/>
      <c r="E115" s="101"/>
      <c r="F115" s="101"/>
    </row>
    <row r="116" spans="1:6" ht="0.75" customHeight="1" hidden="1">
      <c r="A116" s="105" t="s">
        <v>130</v>
      </c>
      <c r="B116" s="100"/>
      <c r="C116" s="101"/>
      <c r="D116" s="101"/>
      <c r="E116" s="101"/>
      <c r="F116" s="101"/>
    </row>
    <row r="117" spans="1:6" ht="36" customHeight="1" hidden="1">
      <c r="A117" s="105" t="s">
        <v>134</v>
      </c>
      <c r="B117" s="100"/>
      <c r="C117" s="101"/>
      <c r="D117" s="101"/>
      <c r="E117" s="101"/>
      <c r="F117" s="101"/>
    </row>
    <row r="118" spans="1:6" ht="33.75" hidden="1">
      <c r="A118" s="105" t="s">
        <v>15</v>
      </c>
      <c r="B118" s="100"/>
      <c r="C118" s="101"/>
      <c r="D118" s="101"/>
      <c r="E118" s="101"/>
      <c r="F118" s="101"/>
    </row>
    <row r="119" spans="1:6" s="7" customFormat="1" ht="21" hidden="1">
      <c r="A119" s="102" t="s">
        <v>19</v>
      </c>
      <c r="B119" s="103"/>
      <c r="C119" s="104"/>
      <c r="D119" s="104"/>
      <c r="E119" s="104"/>
      <c r="F119" s="104"/>
    </row>
    <row r="120" spans="1:6" s="4" customFormat="1" ht="0.75" customHeight="1" hidden="1">
      <c r="A120" s="105" t="s">
        <v>22</v>
      </c>
      <c r="B120" s="100"/>
      <c r="C120" s="101"/>
      <c r="D120" s="101"/>
      <c r="E120" s="101"/>
      <c r="F120" s="101"/>
    </row>
    <row r="121" spans="1:6" s="4" customFormat="1" ht="33" customHeight="1" hidden="1">
      <c r="A121" s="105" t="s">
        <v>23</v>
      </c>
      <c r="B121" s="100"/>
      <c r="C121" s="101"/>
      <c r="D121" s="101"/>
      <c r="E121" s="101"/>
      <c r="F121" s="101"/>
    </row>
    <row r="122" spans="1:6" s="4" customFormat="1" ht="71.25" customHeight="1" hidden="1">
      <c r="A122" s="105" t="s">
        <v>24</v>
      </c>
      <c r="B122" s="100"/>
      <c r="C122" s="101"/>
      <c r="D122" s="101"/>
      <c r="E122" s="101"/>
      <c r="F122" s="101"/>
    </row>
    <row r="123" spans="1:6" s="4" customFormat="1" ht="12.75" hidden="1">
      <c r="A123" s="97" t="s">
        <v>130</v>
      </c>
      <c r="B123" s="99"/>
      <c r="C123" s="98"/>
      <c r="D123" s="98"/>
      <c r="E123" s="98"/>
      <c r="F123" s="98"/>
    </row>
    <row r="124" spans="1:6" s="4" customFormat="1" ht="21" hidden="1">
      <c r="A124" s="94" t="s">
        <v>18</v>
      </c>
      <c r="B124" s="103"/>
      <c r="C124" s="104"/>
      <c r="D124" s="104"/>
      <c r="E124" s="104"/>
      <c r="F124" s="104"/>
    </row>
    <row r="125" spans="1:6" s="8" customFormat="1" ht="22.5" hidden="1">
      <c r="A125" s="105" t="s">
        <v>25</v>
      </c>
      <c r="B125" s="100"/>
      <c r="C125" s="101"/>
      <c r="D125" s="101"/>
      <c r="E125" s="101"/>
      <c r="F125" s="101"/>
    </row>
    <row r="126" spans="1:6" s="8" customFormat="1" ht="31.5">
      <c r="A126" s="102" t="s">
        <v>225</v>
      </c>
      <c r="B126" s="129">
        <v>1144652.49</v>
      </c>
      <c r="C126" s="130">
        <v>286163.12</v>
      </c>
      <c r="D126" s="130">
        <v>286163.12</v>
      </c>
      <c r="E126" s="130">
        <v>286163.12</v>
      </c>
      <c r="F126" s="130">
        <v>286163.13</v>
      </c>
    </row>
    <row r="127" spans="1:6" ht="54.75" customHeight="1">
      <c r="A127" s="124" t="s">
        <v>224</v>
      </c>
      <c r="B127" s="125">
        <v>1144652.49</v>
      </c>
      <c r="C127" s="126">
        <v>286163.12</v>
      </c>
      <c r="D127" s="126">
        <v>286163.12</v>
      </c>
      <c r="E127" s="126">
        <v>286163.12</v>
      </c>
      <c r="F127" s="126">
        <v>286163.13</v>
      </c>
    </row>
    <row r="128" spans="1:6" ht="21">
      <c r="A128" s="102" t="s">
        <v>236</v>
      </c>
      <c r="B128" s="145">
        <f>B130+B131</f>
        <v>288500</v>
      </c>
      <c r="C128" s="145">
        <f>C130+C131</f>
        <v>288500</v>
      </c>
      <c r="D128" s="143"/>
      <c r="E128" s="143"/>
      <c r="F128" s="143"/>
    </row>
    <row r="129" spans="1:6" ht="12.75">
      <c r="A129" s="97" t="s">
        <v>11</v>
      </c>
      <c r="B129" s="142"/>
      <c r="C129" s="143"/>
      <c r="D129" s="143"/>
      <c r="E129" s="143"/>
      <c r="F129" s="143"/>
    </row>
    <row r="130" spans="1:6" ht="22.5">
      <c r="A130" s="105" t="s">
        <v>237</v>
      </c>
      <c r="B130" s="144">
        <v>285600</v>
      </c>
      <c r="C130" s="144">
        <v>285600</v>
      </c>
      <c r="D130" s="143"/>
      <c r="E130" s="143"/>
      <c r="F130" s="143"/>
    </row>
    <row r="131" spans="1:6" ht="22.5">
      <c r="A131" s="105" t="s">
        <v>238</v>
      </c>
      <c r="B131" s="144">
        <v>2900</v>
      </c>
      <c r="C131" s="144">
        <v>2900</v>
      </c>
      <c r="D131" s="143"/>
      <c r="E131" s="143"/>
      <c r="F131" s="143"/>
    </row>
    <row r="132" spans="1:9" ht="21">
      <c r="A132" s="102" t="s">
        <v>240</v>
      </c>
      <c r="B132" s="130">
        <v>199.75</v>
      </c>
      <c r="C132" s="130">
        <v>199.75</v>
      </c>
      <c r="D132" s="143"/>
      <c r="E132" s="143"/>
      <c r="F132" s="143"/>
      <c r="I132" s="147"/>
    </row>
    <row r="133" spans="1:6" ht="33.75">
      <c r="A133" s="105" t="s">
        <v>136</v>
      </c>
      <c r="B133" s="126">
        <v>199.75</v>
      </c>
      <c r="C133" s="126">
        <v>199.75</v>
      </c>
      <c r="D133" s="143"/>
      <c r="E133" s="143"/>
      <c r="F133" s="143"/>
    </row>
    <row r="134" spans="1:6" ht="21">
      <c r="A134" s="102" t="s">
        <v>241</v>
      </c>
      <c r="B134" s="146">
        <v>9423.44</v>
      </c>
      <c r="C134" s="146">
        <v>9423.44</v>
      </c>
      <c r="D134" s="143"/>
      <c r="E134" s="143"/>
      <c r="F134" s="143"/>
    </row>
    <row r="135" spans="1:6" ht="22.5">
      <c r="A135" s="105" t="s">
        <v>141</v>
      </c>
      <c r="B135" s="126">
        <v>9423.44</v>
      </c>
      <c r="C135" s="126">
        <v>9423.44</v>
      </c>
      <c r="D135" s="143"/>
      <c r="E135" s="143"/>
      <c r="F135" s="143"/>
    </row>
    <row r="136" spans="1:6" ht="21">
      <c r="A136" s="102" t="s">
        <v>242</v>
      </c>
      <c r="B136" s="145">
        <f>B137+B138</f>
        <v>24150.71</v>
      </c>
      <c r="C136" s="145">
        <f>C137+C138</f>
        <v>24150.71</v>
      </c>
      <c r="D136" s="143"/>
      <c r="E136" s="143"/>
      <c r="F136" s="143"/>
    </row>
    <row r="137" spans="1:6" ht="22.5">
      <c r="A137" s="105" t="s">
        <v>141</v>
      </c>
      <c r="B137" s="144">
        <v>21150.71</v>
      </c>
      <c r="C137" s="144">
        <v>21150.71</v>
      </c>
      <c r="D137" s="143"/>
      <c r="E137" s="143"/>
      <c r="F137" s="143"/>
    </row>
    <row r="138" spans="1:6" ht="12.75">
      <c r="A138" s="124" t="s">
        <v>130</v>
      </c>
      <c r="B138" s="144">
        <v>3000</v>
      </c>
      <c r="C138" s="144">
        <v>3000</v>
      </c>
      <c r="D138" s="143"/>
      <c r="E138" s="143"/>
      <c r="F138" s="143"/>
    </row>
    <row r="139" spans="1:6" ht="21">
      <c r="A139" s="102" t="s">
        <v>243</v>
      </c>
      <c r="B139" s="145">
        <f>B140</f>
        <v>11427.9</v>
      </c>
      <c r="C139" s="145">
        <f>C140</f>
        <v>11427.9</v>
      </c>
      <c r="D139" s="143"/>
      <c r="E139" s="143"/>
      <c r="F139" s="143"/>
    </row>
    <row r="140" spans="1:6" ht="22.5">
      <c r="A140" s="105" t="s">
        <v>213</v>
      </c>
      <c r="B140" s="144">
        <v>11427.9</v>
      </c>
      <c r="C140" s="144">
        <v>11427.9</v>
      </c>
      <c r="D140" s="143"/>
      <c r="E140" s="143"/>
      <c r="F140" s="143"/>
    </row>
    <row r="141" spans="1:6" ht="12.75">
      <c r="A141" s="102" t="s">
        <v>245</v>
      </c>
      <c r="B141" s="130">
        <f>B142</f>
        <v>4766.05</v>
      </c>
      <c r="C141" s="130">
        <f>C142</f>
        <v>4766.05</v>
      </c>
      <c r="D141" s="143"/>
      <c r="E141" s="143"/>
      <c r="F141" s="143"/>
    </row>
    <row r="142" spans="1:6" ht="22.5">
      <c r="A142" s="105" t="s">
        <v>244</v>
      </c>
      <c r="B142" s="126">
        <v>4766.05</v>
      </c>
      <c r="C142" s="126">
        <v>4766.05</v>
      </c>
      <c r="D142" s="143"/>
      <c r="E142" s="143"/>
      <c r="F142" s="143"/>
    </row>
    <row r="143" spans="1:6" ht="12.75">
      <c r="A143" s="102" t="s">
        <v>246</v>
      </c>
      <c r="B143" s="126">
        <v>26938.16</v>
      </c>
      <c r="C143" s="126">
        <v>26938.16</v>
      </c>
      <c r="D143" s="143"/>
      <c r="E143" s="143"/>
      <c r="F143" s="143"/>
    </row>
    <row r="144" spans="1:6" ht="12.75">
      <c r="A144" s="112"/>
      <c r="B144" s="113"/>
      <c r="C144" s="114"/>
      <c r="D144" s="114"/>
      <c r="E144" s="114"/>
      <c r="F144" s="114"/>
    </row>
    <row r="145" spans="1:6" ht="12.75">
      <c r="A145" s="112"/>
      <c r="B145" s="113"/>
      <c r="C145" s="114"/>
      <c r="D145" s="114"/>
      <c r="E145" s="114"/>
      <c r="F145" s="114"/>
    </row>
    <row r="146" spans="1:6" ht="12.75">
      <c r="A146" s="112"/>
      <c r="B146" s="113"/>
      <c r="C146" s="114"/>
      <c r="D146" s="114"/>
      <c r="E146" s="114"/>
      <c r="F146" s="114"/>
    </row>
    <row r="147" spans="1:6" ht="12.75">
      <c r="A147" s="112"/>
      <c r="B147" s="113"/>
      <c r="C147" s="114"/>
      <c r="D147" s="114"/>
      <c r="E147" s="114"/>
      <c r="F147" s="114"/>
    </row>
    <row r="148" spans="1:6" ht="12.75">
      <c r="A148" s="112"/>
      <c r="B148" s="113"/>
      <c r="C148" s="114"/>
      <c r="D148" s="114"/>
      <c r="E148" s="114"/>
      <c r="F148" s="114"/>
    </row>
    <row r="149" spans="1:6" ht="12.75">
      <c r="A149" s="112"/>
      <c r="B149" s="113"/>
      <c r="C149" s="114"/>
      <c r="D149" s="114"/>
      <c r="E149" s="114"/>
      <c r="F149" s="114"/>
    </row>
    <row r="150" spans="1:6" ht="12.75">
      <c r="A150" s="112"/>
      <c r="B150" s="113"/>
      <c r="C150" s="114"/>
      <c r="D150" s="114"/>
      <c r="E150" s="114"/>
      <c r="F150" s="114"/>
    </row>
    <row r="151" spans="1:6" ht="12.75">
      <c r="A151" s="112"/>
      <c r="B151" s="113"/>
      <c r="C151" s="114"/>
      <c r="D151" s="114"/>
      <c r="E151" s="114"/>
      <c r="F151" s="114"/>
    </row>
    <row r="152" spans="1:6" ht="12.75">
      <c r="A152" s="112"/>
      <c r="B152" s="113"/>
      <c r="C152" s="114"/>
      <c r="D152" s="114"/>
      <c r="E152" s="114"/>
      <c r="F152" s="114"/>
    </row>
    <row r="153" spans="1:6" ht="12.75">
      <c r="A153" s="112"/>
      <c r="B153" s="113"/>
      <c r="C153" s="114"/>
      <c r="D153" s="114"/>
      <c r="E153" s="114"/>
      <c r="F153" s="114"/>
    </row>
    <row r="154" spans="1:6" ht="12.75">
      <c r="A154" s="112"/>
      <c r="B154" s="113"/>
      <c r="C154" s="114"/>
      <c r="D154" s="114"/>
      <c r="E154" s="114"/>
      <c r="F154" s="114"/>
    </row>
    <row r="155" spans="1:6" ht="12.75">
      <c r="A155" s="112"/>
      <c r="B155" s="113"/>
      <c r="C155" s="114"/>
      <c r="D155" s="114"/>
      <c r="E155" s="114"/>
      <c r="F155" s="114"/>
    </row>
    <row r="156" spans="1:6" ht="12.75">
      <c r="A156" s="112"/>
      <c r="B156" s="113"/>
      <c r="C156" s="114"/>
      <c r="D156" s="114"/>
      <c r="E156" s="114"/>
      <c r="F156" s="114"/>
    </row>
    <row r="157" spans="1:6" ht="12.75">
      <c r="A157" s="112"/>
      <c r="B157" s="113"/>
      <c r="C157" s="114"/>
      <c r="D157" s="114"/>
      <c r="E157" s="114"/>
      <c r="F157" s="114"/>
    </row>
    <row r="158" spans="1:6" ht="12.75">
      <c r="A158" s="112"/>
      <c r="B158" s="113"/>
      <c r="C158" s="114"/>
      <c r="D158" s="114"/>
      <c r="E158" s="114"/>
      <c r="F158" s="114"/>
    </row>
    <row r="159" spans="1:6" ht="12.75">
      <c r="A159" s="112"/>
      <c r="B159" s="113"/>
      <c r="C159" s="114"/>
      <c r="D159" s="114"/>
      <c r="E159" s="114"/>
      <c r="F159" s="114"/>
    </row>
    <row r="160" spans="1:6" ht="12.75">
      <c r="A160" s="112"/>
      <c r="B160" s="113"/>
      <c r="C160" s="114"/>
      <c r="D160" s="114"/>
      <c r="E160" s="114"/>
      <c r="F160" s="114"/>
    </row>
    <row r="161" spans="1:6" ht="12.75">
      <c r="A161" s="112"/>
      <c r="B161" s="113"/>
      <c r="C161" s="114"/>
      <c r="D161" s="114"/>
      <c r="E161" s="114"/>
      <c r="F161" s="114"/>
    </row>
    <row r="162" spans="1:6" ht="12.75">
      <c r="A162" s="112"/>
      <c r="B162" s="113"/>
      <c r="C162" s="114"/>
      <c r="D162" s="114"/>
      <c r="E162" s="114"/>
      <c r="F162" s="114"/>
    </row>
    <row r="163" spans="1:6" ht="12.75">
      <c r="A163" s="112"/>
      <c r="B163" s="113"/>
      <c r="C163" s="114"/>
      <c r="D163" s="114"/>
      <c r="E163" s="114"/>
      <c r="F163" s="114"/>
    </row>
    <row r="164" spans="1:6" ht="12.75">
      <c r="A164" s="112"/>
      <c r="B164" s="113"/>
      <c r="C164" s="114"/>
      <c r="D164" s="114"/>
      <c r="E164" s="114"/>
      <c r="F164" s="114"/>
    </row>
    <row r="165" spans="1:6" ht="12.75">
      <c r="A165" s="112"/>
      <c r="B165" s="113"/>
      <c r="C165" s="114"/>
      <c r="D165" s="114"/>
      <c r="E165" s="114"/>
      <c r="F165" s="114"/>
    </row>
    <row r="166" spans="1:6" ht="12.75">
      <c r="A166" s="112"/>
      <c r="B166" s="113"/>
      <c r="C166" s="114"/>
      <c r="D166" s="114"/>
      <c r="E166" s="114"/>
      <c r="F166" s="114"/>
    </row>
    <row r="167" spans="1:6" ht="12.75">
      <c r="A167" s="112"/>
      <c r="B167" s="113"/>
      <c r="C167" s="114"/>
      <c r="D167" s="114"/>
      <c r="E167" s="114"/>
      <c r="F167" s="114"/>
    </row>
    <row r="168" spans="1:6" ht="12.75">
      <c r="A168" s="112"/>
      <c r="B168" s="113"/>
      <c r="C168" s="114"/>
      <c r="D168" s="114"/>
      <c r="E168" s="114"/>
      <c r="F168" s="114"/>
    </row>
    <row r="169" spans="1:6" ht="12.75">
      <c r="A169" s="112"/>
      <c r="B169" s="113"/>
      <c r="C169" s="114"/>
      <c r="D169" s="114"/>
      <c r="E169" s="114"/>
      <c r="F169" s="114"/>
    </row>
    <row r="170" spans="1:6" ht="12.75">
      <c r="A170" s="112"/>
      <c r="B170" s="113"/>
      <c r="C170" s="114"/>
      <c r="D170" s="114"/>
      <c r="E170" s="114"/>
      <c r="F170" s="114"/>
    </row>
    <row r="171" spans="1:6" ht="12.75">
      <c r="A171" s="112"/>
      <c r="B171" s="113"/>
      <c r="C171" s="114"/>
      <c r="D171" s="114"/>
      <c r="E171" s="114"/>
      <c r="F171" s="114"/>
    </row>
    <row r="172" spans="1:6" ht="12.75">
      <c r="A172" s="112"/>
      <c r="B172" s="113"/>
      <c r="C172" s="114"/>
      <c r="D172" s="114"/>
      <c r="E172" s="114"/>
      <c r="F172" s="114"/>
    </row>
    <row r="173" spans="1:6" ht="12.75">
      <c r="A173" s="112"/>
      <c r="B173" s="113"/>
      <c r="C173" s="114"/>
      <c r="D173" s="114"/>
      <c r="E173" s="114"/>
      <c r="F173" s="114"/>
    </row>
    <row r="174" spans="1:6" ht="12.75">
      <c r="A174" s="112"/>
      <c r="B174" s="113"/>
      <c r="C174" s="114"/>
      <c r="D174" s="114"/>
      <c r="E174" s="114"/>
      <c r="F174" s="114"/>
    </row>
    <row r="175" spans="1:6" ht="12.75">
      <c r="A175" s="112"/>
      <c r="B175" s="113"/>
      <c r="C175" s="114"/>
      <c r="D175" s="114"/>
      <c r="E175" s="114"/>
      <c r="F175" s="114"/>
    </row>
    <row r="176" spans="1:6" ht="12.75">
      <c r="A176" s="112"/>
      <c r="B176" s="113"/>
      <c r="C176" s="114"/>
      <c r="D176" s="114"/>
      <c r="E176" s="114"/>
      <c r="F176" s="114"/>
    </row>
    <row r="177" spans="1:6" ht="12.75">
      <c r="A177" s="112"/>
      <c r="B177" s="113"/>
      <c r="C177" s="114"/>
      <c r="D177" s="114"/>
      <c r="E177" s="114"/>
      <c r="F177" s="114"/>
    </row>
    <row r="178" spans="1:6" ht="12.75">
      <c r="A178" s="112"/>
      <c r="B178" s="113"/>
      <c r="C178" s="114"/>
      <c r="D178" s="114"/>
      <c r="E178" s="114"/>
      <c r="F178" s="114"/>
    </row>
    <row r="179" spans="1:6" ht="12.75">
      <c r="A179" s="112"/>
      <c r="B179" s="113"/>
      <c r="C179" s="114"/>
      <c r="D179" s="114"/>
      <c r="E179" s="114"/>
      <c r="F179" s="114"/>
    </row>
    <row r="180" spans="1:6" ht="12.75">
      <c r="A180" s="112"/>
      <c r="B180" s="113"/>
      <c r="C180" s="114"/>
      <c r="D180" s="114"/>
      <c r="E180" s="114"/>
      <c r="F180" s="114"/>
    </row>
    <row r="181" spans="1:6" ht="12.75">
      <c r="A181" s="112"/>
      <c r="B181" s="113"/>
      <c r="C181" s="114"/>
      <c r="D181" s="114"/>
      <c r="E181" s="114"/>
      <c r="F181" s="114"/>
    </row>
    <row r="182" spans="1:6" ht="12.75">
      <c r="A182" s="112"/>
      <c r="B182" s="113"/>
      <c r="C182" s="114"/>
      <c r="D182" s="114"/>
      <c r="E182" s="114"/>
      <c r="F182" s="114"/>
    </row>
    <row r="183" spans="1:6" ht="12.75">
      <c r="A183" s="112"/>
      <c r="B183" s="113"/>
      <c r="C183" s="114"/>
      <c r="D183" s="114"/>
      <c r="E183" s="114"/>
      <c r="F183" s="114"/>
    </row>
    <row r="184" spans="1:6" ht="12.75">
      <c r="A184" s="112"/>
      <c r="B184" s="113"/>
      <c r="C184" s="114"/>
      <c r="D184" s="114"/>
      <c r="E184" s="114"/>
      <c r="F184" s="114"/>
    </row>
    <row r="185" spans="1:6" ht="12.75">
      <c r="A185" s="112"/>
      <c r="B185" s="113"/>
      <c r="C185" s="114"/>
      <c r="D185" s="114"/>
      <c r="E185" s="114"/>
      <c r="F185" s="114"/>
    </row>
    <row r="186" spans="1:6" ht="12.75">
      <c r="A186" s="112"/>
      <c r="B186" s="113"/>
      <c r="C186" s="114"/>
      <c r="D186" s="114"/>
      <c r="E186" s="114"/>
      <c r="F186" s="114"/>
    </row>
    <row r="187" spans="1:6" ht="12.75">
      <c r="A187" s="112"/>
      <c r="B187" s="113"/>
      <c r="C187" s="114"/>
      <c r="D187" s="114"/>
      <c r="E187" s="114"/>
      <c r="F187" s="114"/>
    </row>
    <row r="188" spans="1:6" ht="12.75">
      <c r="A188" s="112"/>
      <c r="B188" s="113"/>
      <c r="C188" s="114"/>
      <c r="D188" s="114"/>
      <c r="E188" s="114"/>
      <c r="F188" s="114"/>
    </row>
    <row r="189" spans="1:6" ht="12.75">
      <c r="A189" s="112"/>
      <c r="B189" s="113"/>
      <c r="C189" s="114"/>
      <c r="D189" s="114"/>
      <c r="E189" s="114"/>
      <c r="F189" s="114"/>
    </row>
    <row r="190" spans="1:6" ht="12.75">
      <c r="A190" s="112"/>
      <c r="B190" s="113"/>
      <c r="C190" s="114"/>
      <c r="D190" s="114"/>
      <c r="E190" s="114"/>
      <c r="F190" s="114"/>
    </row>
    <row r="191" spans="1:6" ht="12.75">
      <c r="A191" s="112"/>
      <c r="B191" s="113"/>
      <c r="C191" s="114"/>
      <c r="D191" s="114"/>
      <c r="E191" s="114"/>
      <c r="F191" s="114"/>
    </row>
    <row r="192" spans="1:6" ht="12.75">
      <c r="A192" s="112"/>
      <c r="B192" s="113"/>
      <c r="C192" s="114"/>
      <c r="D192" s="114"/>
      <c r="E192" s="114"/>
      <c r="F192" s="114"/>
    </row>
    <row r="193" spans="1:6" ht="12.75">
      <c r="A193" s="112"/>
      <c r="B193" s="113"/>
      <c r="C193" s="114"/>
      <c r="D193" s="114"/>
      <c r="E193" s="114"/>
      <c r="F193" s="114"/>
    </row>
    <row r="194" spans="1:6" ht="12.75">
      <c r="A194" s="112"/>
      <c r="B194" s="113"/>
      <c r="C194" s="114"/>
      <c r="D194" s="114"/>
      <c r="E194" s="114"/>
      <c r="F194" s="114"/>
    </row>
    <row r="195" spans="1:6" ht="12.75">
      <c r="A195" s="112"/>
      <c r="B195" s="113"/>
      <c r="C195" s="114"/>
      <c r="D195" s="114"/>
      <c r="E195" s="114"/>
      <c r="F195" s="114"/>
    </row>
    <row r="196" spans="1:6" ht="12.75">
      <c r="A196" s="112"/>
      <c r="B196" s="113"/>
      <c r="C196" s="114"/>
      <c r="D196" s="114"/>
      <c r="E196" s="114"/>
      <c r="F196" s="114"/>
    </row>
    <row r="197" spans="1:6" ht="12.75">
      <c r="A197" s="112"/>
      <c r="B197" s="113"/>
      <c r="C197" s="114"/>
      <c r="D197" s="114"/>
      <c r="E197" s="114"/>
      <c r="F197" s="114"/>
    </row>
    <row r="198" spans="1:6" ht="12.75">
      <c r="A198" s="112"/>
      <c r="B198" s="113"/>
      <c r="C198" s="114"/>
      <c r="D198" s="114"/>
      <c r="E198" s="114"/>
      <c r="F198" s="114"/>
    </row>
    <row r="199" spans="1:6" ht="12.75">
      <c r="A199" s="112"/>
      <c r="B199" s="113"/>
      <c r="C199" s="114"/>
      <c r="D199" s="114"/>
      <c r="E199" s="114"/>
      <c r="F199" s="114"/>
    </row>
    <row r="200" spans="1:6" ht="12.75">
      <c r="A200" s="112"/>
      <c r="B200" s="113"/>
      <c r="C200" s="114"/>
      <c r="D200" s="114"/>
      <c r="E200" s="114"/>
      <c r="F200" s="114"/>
    </row>
    <row r="201" spans="1:6" ht="12.75">
      <c r="A201" s="112"/>
      <c r="B201" s="113"/>
      <c r="C201" s="114"/>
      <c r="D201" s="114"/>
      <c r="E201" s="114"/>
      <c r="F201" s="114"/>
    </row>
    <row r="202" spans="1:6" ht="12.75">
      <c r="A202" s="112"/>
      <c r="B202" s="113"/>
      <c r="C202" s="114"/>
      <c r="D202" s="114"/>
      <c r="E202" s="114"/>
      <c r="F202" s="114"/>
    </row>
    <row r="203" spans="1:6" ht="12.75">
      <c r="A203" s="112"/>
      <c r="B203" s="113"/>
      <c r="C203" s="114"/>
      <c r="D203" s="114"/>
      <c r="E203" s="114"/>
      <c r="F203" s="114"/>
    </row>
    <row r="204" spans="1:6" ht="12.75">
      <c r="A204" s="112"/>
      <c r="B204" s="113"/>
      <c r="C204" s="114"/>
      <c r="D204" s="114"/>
      <c r="E204" s="114"/>
      <c r="F204" s="114"/>
    </row>
    <row r="205" spans="1:6" ht="12.75">
      <c r="A205" s="112"/>
      <c r="B205" s="113"/>
      <c r="C205" s="114"/>
      <c r="D205" s="114"/>
      <c r="E205" s="114"/>
      <c r="F205" s="114"/>
    </row>
    <row r="206" spans="1:6" ht="12.75">
      <c r="A206" s="112"/>
      <c r="B206" s="113"/>
      <c r="C206" s="114"/>
      <c r="D206" s="114"/>
      <c r="E206" s="114"/>
      <c r="F206" s="114"/>
    </row>
  </sheetData>
  <sheetProtection/>
  <mergeCells count="5">
    <mergeCell ref="A2:F2"/>
    <mergeCell ref="A4:A6"/>
    <mergeCell ref="B4:F4"/>
    <mergeCell ref="B5:B6"/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7" max="7" width="10.8515625" style="0" customWidth="1"/>
    <col min="8" max="8" width="9.7109375" style="0" customWidth="1"/>
    <col min="9" max="9" width="9.57421875" style="0" bestFit="1" customWidth="1"/>
  </cols>
  <sheetData>
    <row r="1" spans="1:9" ht="45.75" customHeight="1">
      <c r="A1" s="162" t="s">
        <v>26</v>
      </c>
      <c r="B1" s="162"/>
      <c r="C1" s="162"/>
      <c r="D1" s="162"/>
      <c r="E1" s="162"/>
      <c r="F1" s="162"/>
      <c r="G1" s="162"/>
      <c r="H1" s="162"/>
      <c r="I1" s="162"/>
    </row>
    <row r="2" spans="1:9" ht="30" customHeight="1">
      <c r="A2" s="163" t="s">
        <v>27</v>
      </c>
      <c r="B2" s="164" t="s">
        <v>28</v>
      </c>
      <c r="C2" s="164"/>
      <c r="D2" s="164"/>
      <c r="E2" s="164"/>
      <c r="F2" s="164" t="s">
        <v>226</v>
      </c>
      <c r="G2" s="164"/>
      <c r="H2" s="164"/>
      <c r="I2" s="164"/>
    </row>
    <row r="3" spans="1:9" ht="12.75">
      <c r="A3" s="163"/>
      <c r="B3" s="164" t="s">
        <v>29</v>
      </c>
      <c r="C3" s="164"/>
      <c r="D3" s="164" t="s">
        <v>30</v>
      </c>
      <c r="E3" s="164" t="s">
        <v>31</v>
      </c>
      <c r="F3" s="164" t="s">
        <v>29</v>
      </c>
      <c r="G3" s="164"/>
      <c r="H3" s="164" t="s">
        <v>30</v>
      </c>
      <c r="I3" s="164" t="s">
        <v>31</v>
      </c>
    </row>
    <row r="4" spans="1:9" ht="76.5">
      <c r="A4" s="163"/>
      <c r="B4" s="12" t="s">
        <v>32</v>
      </c>
      <c r="C4" s="12" t="s">
        <v>33</v>
      </c>
      <c r="D4" s="164"/>
      <c r="E4" s="164"/>
      <c r="F4" s="12" t="s">
        <v>33</v>
      </c>
      <c r="G4" s="12" t="s">
        <v>34</v>
      </c>
      <c r="H4" s="164"/>
      <c r="I4" s="164"/>
    </row>
    <row r="5" spans="1:9" ht="12.7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2.75">
      <c r="A6" s="15" t="s">
        <v>35</v>
      </c>
      <c r="B6" s="16" t="s">
        <v>36</v>
      </c>
      <c r="C6" s="16">
        <v>87300</v>
      </c>
      <c r="D6" s="16">
        <v>3.778</v>
      </c>
      <c r="E6" s="16">
        <v>329891.78</v>
      </c>
      <c r="F6" s="75">
        <f>I6/H6</f>
        <v>60126.58227848101</v>
      </c>
      <c r="G6" s="76">
        <f>F6/C6</f>
        <v>0.6887351921933678</v>
      </c>
      <c r="H6" s="74">
        <v>6.32</v>
      </c>
      <c r="I6" s="20">
        <v>380000</v>
      </c>
    </row>
    <row r="7" spans="1:9" ht="12.75">
      <c r="A7" s="15" t="s">
        <v>37</v>
      </c>
      <c r="B7" s="16" t="s">
        <v>38</v>
      </c>
      <c r="C7" s="16">
        <v>873.249</v>
      </c>
      <c r="D7" s="16">
        <v>1156.94</v>
      </c>
      <c r="E7" s="16">
        <v>1010299.14</v>
      </c>
      <c r="F7" s="20">
        <v>4251</v>
      </c>
      <c r="G7" s="76">
        <f>F7/C7</f>
        <v>4.868027332410343</v>
      </c>
      <c r="H7" s="16">
        <v>70.78</v>
      </c>
      <c r="I7" s="20">
        <v>300880.58</v>
      </c>
    </row>
    <row r="8" spans="1:9" ht="12.75">
      <c r="A8" s="15" t="s">
        <v>39</v>
      </c>
      <c r="B8" s="16" t="s">
        <v>40</v>
      </c>
      <c r="C8" s="16">
        <v>11368</v>
      </c>
      <c r="D8" s="16">
        <v>10.42</v>
      </c>
      <c r="E8" s="16">
        <v>118476.11</v>
      </c>
      <c r="F8" s="75">
        <v>2120.85</v>
      </c>
      <c r="G8" s="76">
        <f>F8/C8</f>
        <v>0.18656315974665727</v>
      </c>
      <c r="H8" s="16">
        <v>37.34</v>
      </c>
      <c r="I8" s="16">
        <v>79192.78</v>
      </c>
    </row>
    <row r="9" spans="1:9" ht="12.75">
      <c r="A9" s="15" t="s">
        <v>41</v>
      </c>
      <c r="B9" s="14" t="s">
        <v>42</v>
      </c>
      <c r="C9" s="14" t="s">
        <v>42</v>
      </c>
      <c r="D9" s="14" t="s">
        <v>42</v>
      </c>
      <c r="E9" s="16"/>
      <c r="F9" s="16"/>
      <c r="G9" s="76"/>
      <c r="H9" s="16"/>
      <c r="I9" s="16"/>
    </row>
    <row r="10" spans="1:9" ht="12.75">
      <c r="A10" s="15" t="s">
        <v>43</v>
      </c>
      <c r="B10" s="14" t="s">
        <v>42</v>
      </c>
      <c r="C10" s="14" t="s">
        <v>42</v>
      </c>
      <c r="D10" s="14" t="s">
        <v>42</v>
      </c>
      <c r="E10" s="14"/>
      <c r="F10" s="14" t="s">
        <v>42</v>
      </c>
      <c r="G10" s="14" t="s">
        <v>42</v>
      </c>
      <c r="H10" s="14" t="s">
        <v>42</v>
      </c>
      <c r="I10" s="16"/>
    </row>
    <row r="11" spans="1:9" ht="12.75">
      <c r="A11" s="15" t="s">
        <v>44</v>
      </c>
      <c r="B11" s="14" t="s">
        <v>42</v>
      </c>
      <c r="C11" s="14" t="s">
        <v>42</v>
      </c>
      <c r="D11" s="14" t="s">
        <v>42</v>
      </c>
      <c r="E11" s="14">
        <f>E6+E7+E8</f>
        <v>1458667.03</v>
      </c>
      <c r="F11" s="14" t="s">
        <v>42</v>
      </c>
      <c r="G11" s="14" t="s">
        <v>42</v>
      </c>
      <c r="H11" s="14" t="s">
        <v>42</v>
      </c>
      <c r="I11" s="16">
        <f>SUM(I6:I10)</f>
        <v>760073.3600000001</v>
      </c>
    </row>
    <row r="12" ht="12.75">
      <c r="A12" s="17"/>
    </row>
    <row r="13" spans="1:12" ht="37.5" customHeight="1">
      <c r="A13" s="157" t="s">
        <v>45</v>
      </c>
      <c r="B13" s="157"/>
      <c r="C13" s="157"/>
      <c r="D13" s="157"/>
      <c r="E13" s="157"/>
      <c r="F13" s="157"/>
      <c r="G13" s="157"/>
      <c r="H13" s="157"/>
      <c r="I13" s="157"/>
      <c r="L13" s="18"/>
    </row>
    <row r="14" spans="1:9" ht="50.25" customHeight="1">
      <c r="A14" s="157" t="s">
        <v>46</v>
      </c>
      <c r="B14" s="157"/>
      <c r="C14" s="157"/>
      <c r="D14" s="157"/>
      <c r="E14" s="157"/>
      <c r="F14" s="157"/>
      <c r="G14" s="157"/>
      <c r="H14" s="157"/>
      <c r="I14" s="157"/>
    </row>
    <row r="16" spans="6:9" ht="12.75">
      <c r="F16" s="158" t="s">
        <v>47</v>
      </c>
      <c r="G16" s="159"/>
      <c r="H16" s="159"/>
      <c r="I16" s="159"/>
    </row>
    <row r="18" spans="1:9" ht="12.75">
      <c r="A18" s="160" t="s">
        <v>227</v>
      </c>
      <c r="B18" s="160"/>
      <c r="C18" s="160"/>
      <c r="D18" s="160"/>
      <c r="E18" s="160"/>
      <c r="F18" s="160"/>
      <c r="G18" s="160"/>
      <c r="H18" s="160"/>
      <c r="I18" s="160"/>
    </row>
    <row r="19" spans="1:9" ht="14.25">
      <c r="A19" s="156" t="s">
        <v>48</v>
      </c>
      <c r="B19" s="156"/>
      <c r="C19" s="156"/>
      <c r="D19" s="156"/>
      <c r="E19" s="156"/>
      <c r="F19" s="156"/>
      <c r="G19" s="156"/>
      <c r="H19" s="156"/>
      <c r="I19" s="156"/>
    </row>
    <row r="21" spans="1:9" ht="12.75">
      <c r="A21" s="160" t="s">
        <v>228</v>
      </c>
      <c r="B21" s="161"/>
      <c r="C21" s="161"/>
      <c r="D21" s="161"/>
      <c r="E21" s="161"/>
      <c r="F21" s="161"/>
      <c r="G21" s="161"/>
      <c r="H21" s="161"/>
      <c r="I21" s="161"/>
    </row>
    <row r="22" spans="1:9" ht="14.25">
      <c r="A22" s="156" t="s">
        <v>48</v>
      </c>
      <c r="B22" s="156"/>
      <c r="C22" s="156"/>
      <c r="D22" s="156"/>
      <c r="E22" s="156"/>
      <c r="F22" s="156"/>
      <c r="G22" s="156"/>
      <c r="H22" s="156"/>
      <c r="I22" s="156"/>
    </row>
    <row r="26" ht="12.75">
      <c r="B26" t="s">
        <v>49</v>
      </c>
    </row>
  </sheetData>
  <sheetProtection/>
  <mergeCells count="17">
    <mergeCell ref="A1:I1"/>
    <mergeCell ref="A2:A4"/>
    <mergeCell ref="B2:E2"/>
    <mergeCell ref="F2:I2"/>
    <mergeCell ref="B3:C3"/>
    <mergeCell ref="D3:D4"/>
    <mergeCell ref="E3:E4"/>
    <mergeCell ref="F3:G3"/>
    <mergeCell ref="H3:H4"/>
    <mergeCell ref="I3:I4"/>
    <mergeCell ref="A22:I22"/>
    <mergeCell ref="A13:I13"/>
    <mergeCell ref="A14:I14"/>
    <mergeCell ref="F16:I16"/>
    <mergeCell ref="A18:I18"/>
    <mergeCell ref="A19:I19"/>
    <mergeCell ref="A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21">
      <selection activeCell="B21" sqref="B21"/>
    </sheetView>
  </sheetViews>
  <sheetFormatPr defaultColWidth="9.140625" defaultRowHeight="12.75"/>
  <cols>
    <col min="1" max="1" width="2.140625" style="0" customWidth="1"/>
    <col min="2" max="2" width="70.7109375" style="0" customWidth="1"/>
    <col min="3" max="3" width="16.140625" style="0" customWidth="1"/>
    <col min="4" max="4" width="7.8515625" style="0" customWidth="1"/>
    <col min="6" max="6" width="11.57421875" style="0" bestFit="1" customWidth="1"/>
  </cols>
  <sheetData>
    <row r="1" spans="1:4" ht="12.75">
      <c r="A1" t="s">
        <v>128</v>
      </c>
      <c r="B1" s="73" t="s">
        <v>127</v>
      </c>
      <c r="C1" s="72"/>
      <c r="D1" s="71"/>
    </row>
    <row r="2" spans="2:4" ht="12.75">
      <c r="B2" s="67" t="s">
        <v>126</v>
      </c>
      <c r="C2" s="70"/>
      <c r="D2" s="69"/>
    </row>
    <row r="3" spans="2:4" ht="12.75">
      <c r="B3" s="67" t="s">
        <v>125</v>
      </c>
      <c r="C3" s="70"/>
      <c r="D3" s="69"/>
    </row>
    <row r="4" spans="2:4" ht="12.75">
      <c r="B4" s="67" t="s">
        <v>124</v>
      </c>
      <c r="C4" s="70"/>
      <c r="D4" s="69"/>
    </row>
    <row r="5" spans="2:4" ht="12.75">
      <c r="B5" s="71"/>
      <c r="C5" s="70"/>
      <c r="D5" s="69"/>
    </row>
    <row r="6" spans="2:4" ht="12.75">
      <c r="B6" s="68" t="s">
        <v>123</v>
      </c>
      <c r="C6" s="68"/>
      <c r="D6" s="68"/>
    </row>
    <row r="7" ht="12.75">
      <c r="B7" s="67" t="s">
        <v>12</v>
      </c>
    </row>
    <row r="8" spans="2:3" ht="18.75">
      <c r="B8" s="66" t="s">
        <v>122</v>
      </c>
      <c r="C8" s="62"/>
    </row>
    <row r="9" spans="2:3" ht="18.75">
      <c r="B9" s="66" t="s">
        <v>121</v>
      </c>
      <c r="C9" s="62"/>
    </row>
    <row r="10" spans="2:4" ht="18.75">
      <c r="B10" s="65" t="s">
        <v>120</v>
      </c>
      <c r="C10" s="61"/>
      <c r="D10" s="63"/>
    </row>
    <row r="11" spans="2:4" ht="15">
      <c r="B11" s="62" t="s">
        <v>119</v>
      </c>
      <c r="C11" s="61"/>
      <c r="D11" s="63"/>
    </row>
    <row r="12" spans="2:3" ht="15">
      <c r="B12" s="62" t="s">
        <v>118</v>
      </c>
      <c r="C12" s="62"/>
    </row>
    <row r="13" spans="2:3" ht="15">
      <c r="B13" s="62"/>
      <c r="C13" s="62"/>
    </row>
    <row r="14" spans="2:4" ht="18.75">
      <c r="B14" s="61" t="s">
        <v>117</v>
      </c>
      <c r="C14" s="64" t="s">
        <v>116</v>
      </c>
      <c r="D14" s="63"/>
    </row>
    <row r="15" spans="2:4" ht="15">
      <c r="B15" s="167" t="s">
        <v>115</v>
      </c>
      <c r="C15" s="168"/>
      <c r="D15" s="168"/>
    </row>
    <row r="16" spans="2:4" ht="15">
      <c r="B16" s="62"/>
      <c r="C16" s="61"/>
      <c r="D16" s="63"/>
    </row>
    <row r="17" spans="2:3" ht="15">
      <c r="B17" s="62" t="s">
        <v>220</v>
      </c>
      <c r="C17" s="62"/>
    </row>
    <row r="18" spans="2:3" ht="15">
      <c r="B18" s="62"/>
      <c r="C18" s="61"/>
    </row>
    <row r="19" spans="2:3" ht="15.75">
      <c r="B19" s="60" t="s">
        <v>161</v>
      </c>
      <c r="C19" s="59"/>
    </row>
    <row r="20" spans="2:3" ht="15.75">
      <c r="B20" s="60" t="s">
        <v>162</v>
      </c>
      <c r="C20" s="59"/>
    </row>
    <row r="21" spans="2:3" ht="15.75">
      <c r="B21" s="60" t="s">
        <v>163</v>
      </c>
      <c r="C21" s="59"/>
    </row>
    <row r="22" spans="2:3" ht="15.75">
      <c r="B22" s="60" t="s">
        <v>114</v>
      </c>
      <c r="C22" s="59"/>
    </row>
    <row r="23" spans="2:3" ht="15.75">
      <c r="B23" s="57"/>
      <c r="C23" s="57"/>
    </row>
    <row r="24" spans="2:3" ht="15.75">
      <c r="B24" s="58" t="s">
        <v>113</v>
      </c>
      <c r="C24" s="57"/>
    </row>
    <row r="25" spans="2:3" ht="18.75">
      <c r="B25" s="170" t="s">
        <v>164</v>
      </c>
      <c r="C25" s="170"/>
    </row>
    <row r="26" spans="2:3" ht="31.5" customHeight="1">
      <c r="B26" s="169" t="s">
        <v>165</v>
      </c>
      <c r="C26" s="169"/>
    </row>
    <row r="27" spans="2:3" ht="15.75">
      <c r="B27" s="55" t="s">
        <v>112</v>
      </c>
      <c r="C27" s="54"/>
    </row>
    <row r="28" spans="2:3" ht="15.75">
      <c r="B28" s="56" t="s">
        <v>111</v>
      </c>
      <c r="C28" s="54"/>
    </row>
    <row r="29" spans="2:3" ht="15.75">
      <c r="B29" s="55" t="s">
        <v>110</v>
      </c>
      <c r="C29" s="54"/>
    </row>
    <row r="30" spans="1:3" ht="15.75">
      <c r="A30" t="s">
        <v>12</v>
      </c>
      <c r="B30" s="54" t="s">
        <v>109</v>
      </c>
      <c r="C30" s="54"/>
    </row>
    <row r="31" spans="2:3" ht="15.75">
      <c r="B31" s="54" t="s">
        <v>166</v>
      </c>
      <c r="C31" s="54"/>
    </row>
    <row r="32" spans="1:3" ht="237" customHeight="1">
      <c r="A32" s="165" t="s">
        <v>178</v>
      </c>
      <c r="B32" s="165"/>
      <c r="C32" s="165"/>
    </row>
    <row r="33" spans="1:3" ht="15" customHeight="1">
      <c r="A33" s="166" t="s">
        <v>179</v>
      </c>
      <c r="B33" s="166"/>
      <c r="C33" s="166"/>
    </row>
    <row r="34" spans="1:3" ht="0.75" customHeight="1" hidden="1">
      <c r="A34" s="166" t="s">
        <v>108</v>
      </c>
      <c r="B34" s="166"/>
      <c r="C34" s="166"/>
    </row>
    <row r="35" spans="1:3" ht="13.5" customHeight="1" hidden="1">
      <c r="A35" s="166" t="s">
        <v>129</v>
      </c>
      <c r="B35" s="166"/>
      <c r="C35" s="166"/>
    </row>
    <row r="36" spans="2:3" ht="15.75" customHeight="1" hidden="1">
      <c r="B36" s="54" t="s">
        <v>107</v>
      </c>
      <c r="C36" s="54"/>
    </row>
    <row r="37" spans="1:3" ht="15.75" customHeight="1" hidden="1">
      <c r="A37" t="s">
        <v>106</v>
      </c>
      <c r="B37" s="54" t="s">
        <v>105</v>
      </c>
      <c r="C37" s="54"/>
    </row>
    <row r="38" spans="1:3" ht="15.75" customHeight="1" hidden="1">
      <c r="A38" s="165" t="s">
        <v>104</v>
      </c>
      <c r="B38" s="165"/>
      <c r="C38" s="165"/>
    </row>
    <row r="39" spans="1:3" ht="15.75" customHeight="1">
      <c r="A39" s="115"/>
      <c r="B39" s="115" t="s">
        <v>180</v>
      </c>
      <c r="C39" s="115"/>
    </row>
    <row r="40" spans="1:3" ht="15.75" customHeight="1">
      <c r="A40" s="115"/>
      <c r="B40" s="115" t="s">
        <v>181</v>
      </c>
      <c r="C40" s="115"/>
    </row>
    <row r="41" spans="1:3" ht="15.75" customHeight="1">
      <c r="A41" s="115"/>
      <c r="B41" s="115"/>
      <c r="C41" s="115"/>
    </row>
    <row r="42" spans="1:3" ht="49.5" customHeight="1">
      <c r="A42" s="165" t="s">
        <v>182</v>
      </c>
      <c r="B42" s="165"/>
      <c r="C42" s="165"/>
    </row>
    <row r="43" spans="1:3" ht="36.75" customHeight="1">
      <c r="A43" s="165" t="s">
        <v>140</v>
      </c>
      <c r="B43" s="165"/>
      <c r="C43" s="165"/>
    </row>
    <row r="44" spans="2:3" ht="2.25" customHeight="1" hidden="1">
      <c r="B44" s="54"/>
      <c r="C44" s="54"/>
    </row>
    <row r="45" spans="2:3" ht="18.75" hidden="1">
      <c r="B45" s="53" t="s">
        <v>103</v>
      </c>
      <c r="C45" s="52"/>
    </row>
    <row r="46" spans="2:3" ht="1.5" customHeight="1" hidden="1">
      <c r="B46" s="52"/>
      <c r="C46" s="52"/>
    </row>
    <row r="47" spans="2:3" ht="15.75">
      <c r="B47" s="51" t="s">
        <v>102</v>
      </c>
      <c r="C47" s="50" t="s">
        <v>101</v>
      </c>
    </row>
    <row r="48" spans="2:3" s="29" customFormat="1" ht="15.75">
      <c r="B48" s="49" t="s">
        <v>100</v>
      </c>
      <c r="C48" s="46">
        <f>C49+C54</f>
        <v>27832574.43</v>
      </c>
    </row>
    <row r="49" spans="2:6" s="29" customFormat="1" ht="47.25">
      <c r="B49" s="43" t="s">
        <v>99</v>
      </c>
      <c r="C49" s="116">
        <v>24410781.67</v>
      </c>
      <c r="F49" s="48"/>
    </row>
    <row r="50" spans="2:3" ht="63">
      <c r="B50" s="41" t="s">
        <v>98</v>
      </c>
      <c r="C50" s="116"/>
    </row>
    <row r="51" spans="2:3" ht="47.25">
      <c r="B51" s="41" t="s">
        <v>97</v>
      </c>
      <c r="C51" s="45">
        <v>0</v>
      </c>
    </row>
    <row r="52" spans="2:3" ht="47.25">
      <c r="B52" s="41" t="s">
        <v>96</v>
      </c>
      <c r="C52" s="45">
        <v>0</v>
      </c>
    </row>
    <row r="53" spans="2:3" ht="31.5">
      <c r="B53" s="41" t="s">
        <v>95</v>
      </c>
      <c r="C53" s="47">
        <v>8586820.55</v>
      </c>
    </row>
    <row r="54" spans="2:3" s="29" customFormat="1" ht="31.5">
      <c r="B54" s="43" t="s">
        <v>94</v>
      </c>
      <c r="C54" s="117">
        <v>3421792.76</v>
      </c>
    </row>
    <row r="55" spans="2:3" ht="47.25">
      <c r="B55" s="41" t="s">
        <v>93</v>
      </c>
      <c r="C55" s="116">
        <v>2533903.2</v>
      </c>
    </row>
    <row r="56" spans="2:3" s="44" customFormat="1" ht="31.5">
      <c r="B56" s="41" t="s">
        <v>92</v>
      </c>
      <c r="C56" s="45">
        <v>100446.4</v>
      </c>
    </row>
    <row r="57" spans="2:3" s="29" customFormat="1" ht="15.75">
      <c r="B57" s="43" t="s">
        <v>91</v>
      </c>
      <c r="C57" s="42">
        <f>C58+C5</f>
        <v>0</v>
      </c>
    </row>
    <row r="58" spans="2:3" ht="47.25">
      <c r="B58" s="41" t="s">
        <v>90</v>
      </c>
      <c r="C58" s="39"/>
    </row>
    <row r="59" spans="2:3" ht="31.5">
      <c r="B59" s="40" t="s">
        <v>89</v>
      </c>
      <c r="C59" s="39"/>
    </row>
    <row r="60" spans="2:3" ht="31.5">
      <c r="B60" s="38" t="s">
        <v>88</v>
      </c>
      <c r="C60" s="37"/>
    </row>
    <row r="61" spans="2:3" ht="15.75">
      <c r="B61" s="36" t="s">
        <v>87</v>
      </c>
      <c r="C61" s="37"/>
    </row>
    <row r="62" spans="2:3" ht="15.75">
      <c r="B62" s="36" t="s">
        <v>86</v>
      </c>
      <c r="C62" s="37"/>
    </row>
    <row r="63" spans="2:3" ht="15.75">
      <c r="B63" s="36" t="s">
        <v>85</v>
      </c>
      <c r="C63" s="37"/>
    </row>
    <row r="64" spans="2:3" ht="15.75">
      <c r="B64" s="36" t="s">
        <v>84</v>
      </c>
      <c r="C64" s="37"/>
    </row>
    <row r="65" spans="2:3" ht="15.75">
      <c r="B65" s="36" t="s">
        <v>83</v>
      </c>
      <c r="C65" s="37"/>
    </row>
    <row r="66" spans="2:3" ht="31.5">
      <c r="B66" s="36" t="s">
        <v>82</v>
      </c>
      <c r="C66" s="34"/>
    </row>
    <row r="67" spans="2:3" ht="31.5">
      <c r="B67" s="35" t="s">
        <v>81</v>
      </c>
      <c r="C67" s="34"/>
    </row>
    <row r="68" spans="2:3" ht="15">
      <c r="B68" s="21" t="s">
        <v>80</v>
      </c>
      <c r="C68" s="33"/>
    </row>
    <row r="69" spans="2:3" ht="15">
      <c r="B69" s="21" t="s">
        <v>79</v>
      </c>
      <c r="C69" s="33"/>
    </row>
    <row r="70" spans="2:3" ht="30">
      <c r="B70" s="21" t="s">
        <v>78</v>
      </c>
      <c r="C70" s="33"/>
    </row>
    <row r="71" spans="2:3" ht="30">
      <c r="B71" s="22" t="s">
        <v>77</v>
      </c>
      <c r="C71" s="33"/>
    </row>
    <row r="72" spans="2:3" ht="15">
      <c r="B72" s="21" t="s">
        <v>76</v>
      </c>
      <c r="C72" s="33"/>
    </row>
    <row r="73" spans="2:3" ht="15">
      <c r="B73" s="21" t="s">
        <v>75</v>
      </c>
      <c r="C73" s="33"/>
    </row>
    <row r="74" spans="2:3" ht="15">
      <c r="B74" s="21" t="s">
        <v>74</v>
      </c>
      <c r="C74" s="33"/>
    </row>
    <row r="75" spans="2:3" ht="15">
      <c r="B75" s="21" t="s">
        <v>73</v>
      </c>
      <c r="C75" s="33"/>
    </row>
    <row r="76" spans="2:3" ht="15">
      <c r="B76" s="21" t="s">
        <v>72</v>
      </c>
      <c r="C76" s="33"/>
    </row>
    <row r="77" spans="2:3" ht="15">
      <c r="B77" s="21" t="s">
        <v>71</v>
      </c>
      <c r="C77" s="33"/>
    </row>
    <row r="78" spans="2:3" ht="15">
      <c r="B78" s="21" t="s">
        <v>70</v>
      </c>
      <c r="C78" s="33"/>
    </row>
    <row r="79" spans="2:3" ht="15">
      <c r="B79" s="21" t="s">
        <v>69</v>
      </c>
      <c r="C79" s="33"/>
    </row>
    <row r="80" spans="2:3" ht="15">
      <c r="B80" s="21" t="s">
        <v>68</v>
      </c>
      <c r="C80" s="33"/>
    </row>
    <row r="81" spans="1:4" s="29" customFormat="1" ht="14.25">
      <c r="A81" s="30"/>
      <c r="B81" s="32" t="s">
        <v>67</v>
      </c>
      <c r="C81" s="31">
        <f>C89+C93</f>
        <v>205420.57</v>
      </c>
      <c r="D81" s="30"/>
    </row>
    <row r="82" spans="2:3" ht="30">
      <c r="B82" s="27" t="s">
        <v>66</v>
      </c>
      <c r="C82" s="28"/>
    </row>
    <row r="83" spans="2:3" ht="30">
      <c r="B83" s="25" t="s">
        <v>65</v>
      </c>
      <c r="C83" s="28"/>
    </row>
    <row r="84" spans="2:3" ht="30">
      <c r="B84" s="27" t="s">
        <v>64</v>
      </c>
      <c r="C84" s="26"/>
    </row>
    <row r="85" spans="2:3" ht="15">
      <c r="B85" s="25" t="s">
        <v>61</v>
      </c>
      <c r="C85" s="26"/>
    </row>
    <row r="86" spans="2:3" ht="15">
      <c r="B86" s="25" t="s">
        <v>60</v>
      </c>
      <c r="C86" s="26"/>
    </row>
    <row r="87" spans="2:3" ht="15">
      <c r="B87" s="25" t="s">
        <v>59</v>
      </c>
      <c r="C87" s="26"/>
    </row>
    <row r="88" spans="2:3" ht="15">
      <c r="B88" s="25" t="s">
        <v>58</v>
      </c>
      <c r="C88" s="24"/>
    </row>
    <row r="89" spans="2:3" ht="15">
      <c r="B89" s="25" t="s">
        <v>57</v>
      </c>
      <c r="C89" s="24">
        <v>112133.84</v>
      </c>
    </row>
    <row r="90" spans="2:3" ht="15">
      <c r="B90" s="25" t="s">
        <v>56</v>
      </c>
      <c r="C90" s="24"/>
    </row>
    <row r="91" spans="2:3" ht="15">
      <c r="B91" s="25" t="s">
        <v>55</v>
      </c>
      <c r="C91" s="24"/>
    </row>
    <row r="92" spans="2:3" ht="15">
      <c r="B92" s="25" t="s">
        <v>54</v>
      </c>
      <c r="C92" s="24"/>
    </row>
    <row r="93" spans="2:3" ht="15">
      <c r="B93" s="25" t="s">
        <v>53</v>
      </c>
      <c r="C93" s="24">
        <v>93286.73</v>
      </c>
    </row>
    <row r="94" spans="2:3" ht="15">
      <c r="B94" s="25" t="s">
        <v>52</v>
      </c>
      <c r="C94" s="24"/>
    </row>
    <row r="95" spans="2:3" ht="15">
      <c r="B95" s="21" t="s">
        <v>51</v>
      </c>
      <c r="C95" s="24"/>
    </row>
    <row r="96" spans="2:3" ht="15">
      <c r="B96" s="21" t="s">
        <v>50</v>
      </c>
      <c r="C96" s="23"/>
    </row>
    <row r="97" spans="2:3" ht="45">
      <c r="B97" s="21" t="s">
        <v>63</v>
      </c>
      <c r="C97" s="20"/>
    </row>
    <row r="98" spans="2:3" ht="30">
      <c r="B98" s="22" t="s">
        <v>62</v>
      </c>
      <c r="C98" s="20"/>
    </row>
    <row r="99" spans="2:3" ht="15">
      <c r="B99" s="21" t="s">
        <v>61</v>
      </c>
      <c r="C99" s="20"/>
    </row>
    <row r="100" spans="2:3" ht="15">
      <c r="B100" s="21" t="s">
        <v>60</v>
      </c>
      <c r="C100" s="20"/>
    </row>
    <row r="101" spans="2:3" ht="15">
      <c r="B101" s="21" t="s">
        <v>59</v>
      </c>
      <c r="C101" s="20"/>
    </row>
    <row r="102" spans="2:3" ht="15">
      <c r="B102" s="21" t="s">
        <v>58</v>
      </c>
      <c r="C102" s="20"/>
    </row>
    <row r="103" spans="2:3" ht="15">
      <c r="B103" s="21" t="s">
        <v>57</v>
      </c>
      <c r="C103" s="20"/>
    </row>
    <row r="104" spans="2:3" ht="15">
      <c r="B104" s="21" t="s">
        <v>56</v>
      </c>
      <c r="C104" s="20"/>
    </row>
    <row r="105" spans="2:3" ht="15">
      <c r="B105" s="21" t="s">
        <v>55</v>
      </c>
      <c r="C105" s="20"/>
    </row>
    <row r="106" spans="2:3" ht="15">
      <c r="B106" s="21" t="s">
        <v>54</v>
      </c>
      <c r="C106" s="20"/>
    </row>
    <row r="107" spans="2:3" ht="15">
      <c r="B107" s="21" t="s">
        <v>53</v>
      </c>
      <c r="C107" s="20"/>
    </row>
    <row r="108" spans="2:3" ht="15">
      <c r="B108" s="21" t="s">
        <v>52</v>
      </c>
      <c r="C108" s="20"/>
    </row>
    <row r="109" spans="2:3" ht="15">
      <c r="B109" s="21" t="s">
        <v>51</v>
      </c>
      <c r="C109" s="20"/>
    </row>
    <row r="110" spans="2:3" ht="15">
      <c r="B110" s="21" t="s">
        <v>50</v>
      </c>
      <c r="C110" s="20"/>
    </row>
    <row r="111" ht="14.25">
      <c r="B111" s="19"/>
    </row>
    <row r="112" ht="14.25">
      <c r="B112" s="19"/>
    </row>
    <row r="113" ht="14.25">
      <c r="B113" s="19"/>
    </row>
    <row r="114" ht="14.25">
      <c r="B114" s="19"/>
    </row>
  </sheetData>
  <sheetProtection/>
  <mergeCells count="10">
    <mergeCell ref="A43:C43"/>
    <mergeCell ref="A35:C35"/>
    <mergeCell ref="B15:D15"/>
    <mergeCell ref="B26:C26"/>
    <mergeCell ref="B25:C25"/>
    <mergeCell ref="A38:C38"/>
    <mergeCell ref="A33:C33"/>
    <mergeCell ref="A34:C34"/>
    <mergeCell ref="A32:C32"/>
    <mergeCell ref="A42:C4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F15" sqref="F15"/>
    </sheetView>
  </sheetViews>
  <sheetFormatPr defaultColWidth="9.140625" defaultRowHeight="12.75"/>
  <cols>
    <col min="5" max="5" width="0.13671875" style="0" customWidth="1"/>
  </cols>
  <sheetData>
    <row r="2" ht="12.75">
      <c r="C2" t="s">
        <v>142</v>
      </c>
    </row>
    <row r="4" ht="12.75">
      <c r="B4" s="63"/>
    </row>
    <row r="5" spans="2:10" ht="12.75">
      <c r="B5" s="177" t="s">
        <v>0</v>
      </c>
      <c r="C5" s="178"/>
      <c r="D5" s="181" t="s">
        <v>143</v>
      </c>
      <c r="E5" s="77"/>
      <c r="F5" s="177" t="s">
        <v>1</v>
      </c>
      <c r="G5" s="183"/>
      <c r="H5" s="183"/>
      <c r="I5" s="183"/>
      <c r="J5" s="178"/>
    </row>
    <row r="6" spans="2:10" ht="12.75">
      <c r="B6" s="179"/>
      <c r="C6" s="180"/>
      <c r="D6" s="182"/>
      <c r="E6" s="78"/>
      <c r="F6" s="184"/>
      <c r="G6" s="185"/>
      <c r="H6" s="185"/>
      <c r="I6" s="185"/>
      <c r="J6" s="186"/>
    </row>
    <row r="7" spans="2:10" ht="12.75">
      <c r="B7" s="179"/>
      <c r="C7" s="180"/>
      <c r="D7" s="182"/>
      <c r="E7" s="78"/>
      <c r="F7" s="79" t="s">
        <v>144</v>
      </c>
      <c r="G7" s="80" t="s">
        <v>145</v>
      </c>
      <c r="H7" s="81"/>
      <c r="I7" s="81"/>
      <c r="J7" s="82"/>
    </row>
    <row r="8" spans="2:10" ht="12.75">
      <c r="B8" s="83"/>
      <c r="C8" s="84"/>
      <c r="D8" s="85"/>
      <c r="E8" s="84"/>
      <c r="F8" s="86"/>
      <c r="G8" s="87" t="s">
        <v>146</v>
      </c>
      <c r="H8" s="87" t="s">
        <v>147</v>
      </c>
      <c r="I8" s="87" t="s">
        <v>148</v>
      </c>
      <c r="J8" s="88" t="s">
        <v>149</v>
      </c>
    </row>
    <row r="9" spans="2:10" ht="12.75">
      <c r="B9" s="187">
        <v>1</v>
      </c>
      <c r="C9" s="188"/>
      <c r="D9" s="90">
        <v>2</v>
      </c>
      <c r="E9" s="89">
        <v>3</v>
      </c>
      <c r="F9" s="14">
        <v>3</v>
      </c>
      <c r="G9" s="14">
        <v>4</v>
      </c>
      <c r="H9" s="89">
        <v>5</v>
      </c>
      <c r="I9" s="14">
        <v>6</v>
      </c>
      <c r="J9" s="89">
        <v>7</v>
      </c>
    </row>
    <row r="10" spans="2:10" ht="12.75">
      <c r="B10" s="181" t="s">
        <v>150</v>
      </c>
      <c r="C10" s="189"/>
      <c r="D10" s="91" t="s">
        <v>151</v>
      </c>
      <c r="E10" s="78"/>
      <c r="F10" s="92">
        <v>69.15</v>
      </c>
      <c r="G10" s="92">
        <v>70.7</v>
      </c>
      <c r="H10" s="92">
        <v>68.9</v>
      </c>
      <c r="I10" s="92">
        <v>68.1</v>
      </c>
      <c r="J10" s="78">
        <v>68.9</v>
      </c>
    </row>
    <row r="11" spans="2:10" ht="12.75">
      <c r="B11" s="190"/>
      <c r="C11" s="191"/>
      <c r="D11" s="85"/>
      <c r="E11" s="84"/>
      <c r="F11" s="86"/>
      <c r="G11" s="86"/>
      <c r="H11" s="86"/>
      <c r="I11" s="86"/>
      <c r="J11" s="84"/>
    </row>
    <row r="12" spans="2:10" ht="12.75">
      <c r="B12" s="171" t="s">
        <v>152</v>
      </c>
      <c r="C12" s="172"/>
      <c r="D12" s="131" t="s">
        <v>151</v>
      </c>
      <c r="E12" s="132"/>
      <c r="F12" s="133">
        <f>G12+H12+I12+J12</f>
        <v>2980</v>
      </c>
      <c r="G12" s="133">
        <v>745.3</v>
      </c>
      <c r="H12" s="133">
        <v>744.9</v>
      </c>
      <c r="I12" s="133">
        <v>744.9</v>
      </c>
      <c r="J12" s="133">
        <v>744.9</v>
      </c>
    </row>
    <row r="13" spans="2:10" ht="39" customHeight="1">
      <c r="B13" s="173"/>
      <c r="C13" s="174"/>
      <c r="D13" s="134"/>
      <c r="E13" s="135"/>
      <c r="F13" s="136"/>
      <c r="G13" s="136"/>
      <c r="H13" s="136"/>
      <c r="I13" s="136"/>
      <c r="J13" s="135"/>
    </row>
    <row r="14" spans="2:10" ht="12.75">
      <c r="B14" s="171" t="s">
        <v>153</v>
      </c>
      <c r="C14" s="172"/>
      <c r="D14" s="131" t="s">
        <v>151</v>
      </c>
      <c r="E14" s="132"/>
      <c r="F14" s="137">
        <v>61057.39</v>
      </c>
      <c r="G14" s="137">
        <v>32163.9</v>
      </c>
      <c r="H14" s="137">
        <v>64372.8</v>
      </c>
      <c r="I14" s="137">
        <v>32163.9</v>
      </c>
      <c r="J14" s="132">
        <v>32163.9</v>
      </c>
    </row>
    <row r="15" spans="2:10" ht="30" customHeight="1">
      <c r="B15" s="173"/>
      <c r="C15" s="174"/>
      <c r="D15" s="134"/>
      <c r="E15" s="135"/>
      <c r="F15" s="136"/>
      <c r="G15" s="136"/>
      <c r="H15" s="136"/>
      <c r="I15" s="136"/>
      <c r="J15" s="135"/>
    </row>
    <row r="16" spans="2:10" ht="12.75">
      <c r="B16" s="171" t="s">
        <v>154</v>
      </c>
      <c r="C16" s="172"/>
      <c r="D16" s="131" t="s">
        <v>155</v>
      </c>
      <c r="E16" s="132"/>
      <c r="F16" s="137">
        <f>G16+H16+I16+J16</f>
        <v>11639</v>
      </c>
      <c r="G16" s="137">
        <v>2514.3</v>
      </c>
      <c r="H16" s="137">
        <v>3556.4</v>
      </c>
      <c r="I16" s="137">
        <v>2373.9</v>
      </c>
      <c r="J16" s="132">
        <v>3194.4</v>
      </c>
    </row>
    <row r="17" spans="2:10" ht="12.75">
      <c r="B17" s="173"/>
      <c r="C17" s="174"/>
      <c r="D17" s="134"/>
      <c r="E17" s="135"/>
      <c r="F17" s="136"/>
      <c r="G17" s="136"/>
      <c r="H17" s="136"/>
      <c r="I17" s="136"/>
      <c r="J17" s="135"/>
    </row>
    <row r="18" spans="2:10" ht="12.75">
      <c r="B18" s="138" t="s">
        <v>156</v>
      </c>
      <c r="C18" s="139"/>
      <c r="D18" s="131" t="s">
        <v>155</v>
      </c>
      <c r="E18" s="132"/>
      <c r="F18" s="137">
        <f>G18+H18+I18+J18</f>
        <v>8939.5</v>
      </c>
      <c r="G18" s="137">
        <v>2235.1</v>
      </c>
      <c r="H18" s="137">
        <v>2234.8</v>
      </c>
      <c r="I18" s="137">
        <v>2234.8</v>
      </c>
      <c r="J18" s="132">
        <v>2234.8</v>
      </c>
    </row>
    <row r="19" spans="2:10" ht="12.75">
      <c r="B19" s="140"/>
      <c r="C19" s="141"/>
      <c r="D19" s="134"/>
      <c r="E19" s="132"/>
      <c r="F19" s="136"/>
      <c r="G19" s="136"/>
      <c r="H19" s="136"/>
      <c r="I19" s="136"/>
      <c r="J19" s="135"/>
    </row>
    <row r="20" spans="2:10" ht="12.75">
      <c r="B20" s="175"/>
      <c r="C20" s="175"/>
      <c r="D20" s="93"/>
      <c r="E20" s="63"/>
      <c r="F20" s="63"/>
      <c r="G20" s="63"/>
      <c r="H20" s="93"/>
      <c r="I20" s="93"/>
      <c r="J20" s="93"/>
    </row>
    <row r="21" spans="2:10" ht="12.75">
      <c r="B21" s="176"/>
      <c r="C21" s="176"/>
      <c r="D21" s="63"/>
      <c r="E21" s="63"/>
      <c r="F21" s="63"/>
      <c r="G21" s="63"/>
      <c r="H21" s="63"/>
      <c r="I21" s="63"/>
      <c r="J21" s="63"/>
    </row>
    <row r="22" spans="2:10" ht="12.75">
      <c r="B22" s="176"/>
      <c r="C22" s="176"/>
      <c r="D22" s="63"/>
      <c r="E22" s="63"/>
      <c r="F22" s="63"/>
      <c r="G22" s="63"/>
      <c r="H22" s="63"/>
      <c r="I22" s="63"/>
      <c r="J22" s="63"/>
    </row>
    <row r="23" spans="4:8" ht="12.75">
      <c r="D23" s="63"/>
      <c r="E23" s="63"/>
      <c r="G23" s="63"/>
      <c r="H23" s="63"/>
    </row>
    <row r="24" ht="12.75">
      <c r="H24" s="63"/>
    </row>
    <row r="25" spans="2:8" ht="12.75">
      <c r="B25" s="4" t="s">
        <v>157</v>
      </c>
      <c r="H25" s="4" t="s">
        <v>222</v>
      </c>
    </row>
    <row r="27" spans="2:8" ht="12.75">
      <c r="B27" s="4" t="s">
        <v>158</v>
      </c>
      <c r="H27" s="4" t="s">
        <v>223</v>
      </c>
    </row>
  </sheetData>
  <sheetProtection/>
  <mergeCells count="9">
    <mergeCell ref="B14:C15"/>
    <mergeCell ref="B16:C17"/>
    <mergeCell ref="B20:C22"/>
    <mergeCell ref="B5:C7"/>
    <mergeCell ref="D5:D7"/>
    <mergeCell ref="F5:J6"/>
    <mergeCell ref="B9:C9"/>
    <mergeCell ref="B10:C11"/>
    <mergeCell ref="B12:C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Тверская гимназия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Курбетьева Т. М.</dc:creator>
  <cp:keywords/>
  <dc:description/>
  <cp:lastModifiedBy>Учитель</cp:lastModifiedBy>
  <cp:lastPrinted>2015-03-16T10:16:17Z</cp:lastPrinted>
  <dcterms:created xsi:type="dcterms:W3CDTF">2013-10-29T11:49:50Z</dcterms:created>
  <dcterms:modified xsi:type="dcterms:W3CDTF">2015-10-08T09:02:42Z</dcterms:modified>
  <cp:category/>
  <cp:version/>
  <cp:contentType/>
  <cp:contentStatus/>
</cp:coreProperties>
</file>