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26" windowWidth="9720" windowHeight="9030" firstSheet="1" activeTab="5"/>
  </bookViews>
  <sheets>
    <sheet name="п.п. 5 (2)" sheetId="1" state="hidden" r:id="rId1"/>
    <sheet name="№2. Показатели по поступл. и вы" sheetId="2" r:id="rId2"/>
    <sheet name="п.п. 5 (4)" sheetId="3" state="hidden" r:id="rId3"/>
    <sheet name="п.п. 5 (3)" sheetId="4" state="hidden" r:id="rId4"/>
    <sheet name="п.п. 5" sheetId="5" state="hidden" r:id="rId5"/>
    <sheet name="№3.Информа об изменении рас (2)" sheetId="6" r:id="rId6"/>
    <sheet name="№ 1.Титул, п.п.1-4" sheetId="7" r:id="rId7"/>
  </sheets>
  <definedNames/>
  <calcPr fullCalcOnLoad="1"/>
</workbook>
</file>

<file path=xl/sharedStrings.xml><?xml version="1.0" encoding="utf-8"?>
<sst xmlns="http://schemas.openxmlformats.org/spreadsheetml/2006/main" count="3255" uniqueCount="398">
  <si>
    <t>В том числе по кварталам</t>
  </si>
  <si>
    <t>ВСЕГО</t>
  </si>
  <si>
    <t>Квартал I</t>
  </si>
  <si>
    <t>Квартал II</t>
  </si>
  <si>
    <t>Квартал III</t>
  </si>
  <si>
    <t>Квартал IV</t>
  </si>
  <si>
    <t>Коммунальные услуги</t>
  </si>
  <si>
    <t>Планируемый финансовый год</t>
  </si>
  <si>
    <t>Планируемый остаток средств на конец планируемого года</t>
  </si>
  <si>
    <t>Выплаты, всего:</t>
  </si>
  <si>
    <t>в том числе:</t>
  </si>
  <si>
    <t>Оплата труда и начисления на выплаты по оплате труда, всего,</t>
  </si>
  <si>
    <t>из них:</t>
  </si>
  <si>
    <t>Оплата работ, услуг, всего</t>
  </si>
  <si>
    <t>Увеличение стоимости непроизводственных активов</t>
  </si>
  <si>
    <t>Приобретение материальных запасов</t>
  </si>
  <si>
    <t>Поступление финансовых активов, всего</t>
  </si>
  <si>
    <t>Планируемый остаток средств на начало планируемого года</t>
  </si>
  <si>
    <t>Поступления, всего:</t>
  </si>
  <si>
    <t>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</si>
  <si>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>Поступление от иной приносящей доход деятельности, всего:</t>
  </si>
  <si>
    <t>Безвозмездные поступления, всего</t>
  </si>
  <si>
    <t>добровольные пожертвования от юридических и физических лиц</t>
  </si>
  <si>
    <t>Наименование показателя</t>
  </si>
  <si>
    <t>Субсидии на выполнение муниципального задания:</t>
  </si>
  <si>
    <t>собственные средства бюджета города</t>
  </si>
  <si>
    <t xml:space="preserve">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</si>
  <si>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>Осуществление мероприятий по обеспечению основных направлений развития муниципальной системы образования города Твери в 2012-2014 годах</t>
  </si>
  <si>
    <t>Обеспечение развития школьных музеев в образовательных учреждениях города Твери в 2012-2014 годах</t>
  </si>
  <si>
    <t>Совершенствование организации питания обучающихся в муниципальных общеобразовательных учреждениях города Твери в 2012-2014 годах</t>
  </si>
  <si>
    <t>Обеспечение доступности дошкольного образования в городе Твери в 2012-2014 годах</t>
  </si>
  <si>
    <t>в том числе ВЦП:</t>
  </si>
  <si>
    <t>Обеспечение пожарной безопасности в образовательных учреждениях города Твери в 2012-2014 годах</t>
  </si>
  <si>
    <t>Укрепление материально-технической базы образовательных учреждений г. Твери в 2012-2014 годах</t>
  </si>
  <si>
    <t>Обеспечение энергосбережения в образовательных учреждениях города Твери в 2012-2014 годах</t>
  </si>
  <si>
    <t>Обеспечение теплового режима в образовательных учреждениях в 2012-2014 годах</t>
  </si>
  <si>
    <t>Осуществление ремонтных работ в образовательных учреждениях г. Твери в 2012-2014 годах</t>
  </si>
  <si>
    <t>Обеспечение безопасности детей в муниципальных оздоровительно-образовательных лагерях города Твери в 2012-2014 годах</t>
  </si>
  <si>
    <t>Услуги связи (КЭСР 221 мероп. 00.00.00)</t>
  </si>
  <si>
    <t>Транспортные услуги (КЭСР 222 мероп. 00.00.00)</t>
  </si>
  <si>
    <t>Работы, услуги по содержанию имущества (КЭСР 225 мероп. 00.00.00)</t>
  </si>
  <si>
    <t>Прочие работы, услуги (КЭСР 226 мероп. 00.00.00)</t>
  </si>
  <si>
    <t>Прочие расходы (КЭСР 290 мероп. 00.00.00)</t>
  </si>
  <si>
    <t>приобретение нематериальных активов</t>
  </si>
  <si>
    <t>заработная плата (КЭСР 211 мероп. 00.00.00)</t>
  </si>
  <si>
    <t>прочие выплаты (КЭСР 212 мероп. 00.00.00)</t>
  </si>
  <si>
    <t>начисления на выплаты по оплате труда (КЭСР 213 мероп. 00.00.00)</t>
  </si>
  <si>
    <t xml:space="preserve">субвенции на выплату вознаграждения за выполнение функций классного руководителя педагогическим работникам </t>
  </si>
  <si>
    <t xml:space="preserve"> Целевые субсидии:</t>
  </si>
  <si>
    <t>Бюджетные инвестиции</t>
  </si>
  <si>
    <t>доходы от сдачи в аренду муниципального имущества</t>
  </si>
  <si>
    <t>доходы от размещения денежных средств</t>
  </si>
  <si>
    <t>доходы от реализации активов, осуществляемой учреждением</t>
  </si>
  <si>
    <t>доходы от реализации основных средств</t>
  </si>
  <si>
    <t>доходы от реализации нематериальных активов</t>
  </si>
  <si>
    <t>доходы от реализации материальных запасов</t>
  </si>
  <si>
    <t>оплата за теплоэнергию на отопление и технологические нужды (КЭСР 223 мероп. 03.02.07)</t>
  </si>
  <si>
    <t>оплата потребления газа</t>
  </si>
  <si>
    <t>оплата водоснабжения и водоотведения помещений (КЭСР 223 мероп. 03.02.11)</t>
  </si>
  <si>
    <t>Социальное обеспечение, всего</t>
  </si>
  <si>
    <t>пенсии и выплаты по пенсионному и медицинскому страхованию населения</t>
  </si>
  <si>
    <t>Поступление нефинансовых активов, всего (код группы КОСГУ 300)</t>
  </si>
  <si>
    <t>приобретение ценных бумаг (для автономных учреждений, а также бюджетных учреждений в случаях, установленных федеральными законами)</t>
  </si>
  <si>
    <t>Увеличение стоимости акций и иных форм участия в капитале</t>
  </si>
  <si>
    <t>Справочно:</t>
  </si>
  <si>
    <t>1.Обьем публичных обязательств, всего</t>
  </si>
  <si>
    <t>2.Информация об изменении расходов на оплату энергетических ресурсов и воды</t>
  </si>
  <si>
    <t>Вид ресурса</t>
  </si>
  <si>
    <t>натуральный обьем</t>
  </si>
  <si>
    <t>ед.изм.</t>
  </si>
  <si>
    <t>значение</t>
  </si>
  <si>
    <t>тариф, руб.</t>
  </si>
  <si>
    <t>стоимость, руб.**)</t>
  </si>
  <si>
    <t>% от фактического потребления 2009 года*)</t>
  </si>
  <si>
    <t>электроэнергия</t>
  </si>
  <si>
    <t>теплоэнергия</t>
  </si>
  <si>
    <t>холодная вода</t>
  </si>
  <si>
    <t>горячая вода</t>
  </si>
  <si>
    <t>природный газ</t>
  </si>
  <si>
    <t>Всего:</t>
  </si>
  <si>
    <t>х</t>
  </si>
  <si>
    <t>* Целевые значения от уровня 2009 года в соответствии со ст. 24 ФЗ от 23.11.2009 № 261-ФЗ "Об энергосбережении и о повышении энергитической эффективности и о внесении изменений в отдельные законодательные акты Российской Федерации".</t>
  </si>
  <si>
    <t>** Обьемы расходов определяются с учетом уменьшения обьемов потребления энергетических ресурсов и воды в сопоставимых условиях (в т.ч. Изменения состава и характеристик оборудования); информация об изменении либо сохранении условий (в т.ч. В части сохранения или изменения состава и характеристик оборудования, тарифа на ресурсы).</t>
  </si>
  <si>
    <t>Арендная плата за пользование имуществом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</si>
  <si>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</t>
  </si>
  <si>
    <t>приобретение основных средств (КЭСР 310 мероп. 03.02.27)</t>
  </si>
  <si>
    <t>Фактическое потребление в 2009 году</t>
  </si>
  <si>
    <t>оплата потребления электроэнергии (КЭСР 223 мероп. 03.02.10)</t>
  </si>
  <si>
    <t>услуги по вывозу мусора (КЭСР 223 мероп. 03.07.03)</t>
  </si>
  <si>
    <t>расходы на благоустройство территорий (КЭСР 225 мероп. 03.02.04)</t>
  </si>
  <si>
    <t>оплата текущего ремонта оборудования и инвентаря (КЭСР 225 мероп. 03.02.14)</t>
  </si>
  <si>
    <t>оплата  ремонта зданий и сооружений  (для учреждений социально-культурной сферы в соответствии с титульными списками) (КЭСР 225 мероп. 03.02.15)</t>
  </si>
  <si>
    <t>расходы на проведение аварийного и текущего ремонта зданий и сооружений (для учреждений социально-культурной сферы) (КЭСР 225 мероп. 03.02.16)</t>
  </si>
  <si>
    <t>подготовка, обслуживание и ремонт тепловых узлов (КЭСР 225 мероп. 03.02.53)</t>
  </si>
  <si>
    <t>вневедомственная охрана (КЭСР 225 мероп. 03.07.01)</t>
  </si>
  <si>
    <t>расходы на проведение противопожарных мероприятий (КЭСР 225 мероп. 03.07.02)</t>
  </si>
  <si>
    <t>услуги по вывозу мусора (КЭСР 225 мероп. 03.07.03)</t>
  </si>
  <si>
    <t>услуги по стирке белья (КЭСР 225 мероп. 03.07.04)</t>
  </si>
  <si>
    <t>расходы на дератизацию и дезинсекцию (КЭСР 225 мероп. 03.07.05)</t>
  </si>
  <si>
    <t>расходы на разработку проектно-сметной документации (для учреждений социально-культурной сферы) (КЭСР 226 мероп.03.02.17)</t>
  </si>
  <si>
    <t>энергетическое обследование организаций и учреждений и составление энергетического паспорта (КЭСР 226 мероп. 03.02.18)</t>
  </si>
  <si>
    <t>вневедомственная охрана (КЭСР 226 мероп. 03.07.01)</t>
  </si>
  <si>
    <t>расходы на проведение противопожарных мероприятий (КЭСР 226 мероп. 03.07.02)</t>
  </si>
  <si>
    <t>оплата налога на транспорт и имущество (КЭСР 290 мероп. 03.02.01)</t>
  </si>
  <si>
    <t>плата за негативное воздействие на окружающую среду (КЭСР 290 мероп. 03.02.57)</t>
  </si>
  <si>
    <t>расходы на благоустройство территорий (КЭСР 310 мероп. 03.02.04)</t>
  </si>
  <si>
    <t>расходы на проведение противопожарных мероприятий (КЭСР 310 мероп. 03.07.02)</t>
  </si>
  <si>
    <t>расходы на благоустройство территорий (КЭСР 340 мероп. 03.02.04)</t>
  </si>
  <si>
    <t>оплата потребления котельно-печного топлива (КЭСР 340 мероп. 03.02.09)</t>
  </si>
  <si>
    <t>мягкий инвентарь и обмундирование (КЭСР 340 мероп. 03.02.26)</t>
  </si>
  <si>
    <t>медикаменты, перевязочные средства и прочие лечебные расходы (КЭСР 340 мероп. 03.02.32)</t>
  </si>
  <si>
    <t>продукты питания (КЭСР 340 мероп. 03.02.33)</t>
  </si>
  <si>
    <t>оплата горюче-смазочных материалов (КЭСР 340 мероп. 03.02.34)</t>
  </si>
  <si>
    <t>прочие расходные материалы и предметы снабжения (в части расходных материалов) (КЭСР 340 мероп. 03.02.35)</t>
  </si>
  <si>
    <t>расходы на проведение противопожарных мероприятий (КЭСР 340 мероп. 03.07.02)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</si>
  <si>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</si>
  <si>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</si>
  <si>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</si>
  <si>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5. Обеспечение бухгалтерского обслуживания</t>
  </si>
  <si>
    <t>6. Обеспечение информационно-аналитического методического, консультационно-диагностического обслуживания</t>
  </si>
  <si>
    <t>7. Обеспечение условий подготовки и проведения ремонтных работ, организация конкурсных процедур</t>
  </si>
  <si>
    <t>3. Предоставление дополнительного образования в учреждениях образования различных видов и типов</t>
  </si>
  <si>
    <t>1. предоставление общедоступного и бесплатного дошкольного образования и содержания  детей в общеобразовательных учреждениях, реализующих программы дошкольного образования</t>
  </si>
  <si>
    <t xml:space="preserve">2. 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</si>
  <si>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4. организация отдыха детей в каникулярное время в образовательных учреждениях различных видов и типов</t>
  </si>
  <si>
    <t>3. предоставление дополнительного образования в учреждениях образования различных видов и типов</t>
  </si>
  <si>
    <t>5. родительская плата за содержание детей в детских дошкольных учреждений</t>
  </si>
  <si>
    <t>Поступления от реализации ценных бумаг</t>
  </si>
  <si>
    <t>Поступления учреждениям, осуществляющим медицинскую деятельность в системе обязательного медицинского страхования</t>
  </si>
  <si>
    <t xml:space="preserve">гранты, премии </t>
  </si>
  <si>
    <t>1. Собственные средства бюджета города</t>
  </si>
  <si>
    <t xml:space="preserve">2. Субвенция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</si>
  <si>
    <t xml:space="preserve">3. Субвенции на выплату вознаграждения за выполнение функций классного руководителя педагогическим работникам </t>
  </si>
  <si>
    <t>4. Иные межбюджетные трансферты, передаваемые на организацию отдыха детей в каникулярное время</t>
  </si>
  <si>
    <t>иные межбюджетные трансферты, передаваемые на организацию отдыха детей в каникулярное время</t>
  </si>
  <si>
    <t>5. Осуществление мероприятий по обеспечению основных направлений развития муниципальной системы образования города Твери в 2012-2014 годах</t>
  </si>
  <si>
    <t>6. Обеспечение развития школьных музеев в образовательных учреждениях города Твери в 2012-2014 годах</t>
  </si>
  <si>
    <t>7. Совершенствование организации питания обучающихся в муниципальных общеобразовательных учреждениях города Твери в 2012-2014 годах</t>
  </si>
  <si>
    <t>8. Обеспечение доступности дошкольного образования в городе Твери в 2012-2014 годах</t>
  </si>
  <si>
    <t>9. Обеспечение пожарной безопасности в образовательных учреждениях города Твери в 2012-2014 годах</t>
  </si>
  <si>
    <t>10. Укрепление материально-технической базы образовательных учреждений г. Твери в 2012-2014 годах</t>
  </si>
  <si>
    <t>11. Обеспечение энергосбережения в образовательных учреждениях города Твери в 2012-2014 годах</t>
  </si>
  <si>
    <t>12.Обеспечение теплового режима в образовательных учреждениях в 2012-2014 годах</t>
  </si>
  <si>
    <t>13. Осуществление ремонтных работ в образовательных учреждениях г. Твери в 2012-2014 годах</t>
  </si>
  <si>
    <t>14. Обеспечение безопасности детей в муниципальных оздоровительно-образовательных лагерях города Твери в 2012-2014 годах</t>
  </si>
  <si>
    <t>16. Поступление от иной приносящей доход деятельности, всего:</t>
  </si>
  <si>
    <t>17. Безвозмездные поступления, всего:</t>
  </si>
  <si>
    <t>Расходы за счет средств, поступивших из Департамента социальной защиты населения Тверской области, на организацию питания детей из семей, находящихся в трудной жизненной ситуации (КЭСР 226 мероп. 03.02.51)</t>
  </si>
  <si>
    <t xml:space="preserve">    </t>
  </si>
  <si>
    <t xml:space="preserve">                                                                                                                                                                 Приложение  № 1</t>
  </si>
  <si>
    <t xml:space="preserve">                                                                                 к  Порядку составления  и  утверждения    плана     финансово-</t>
  </si>
  <si>
    <t xml:space="preserve">                                                                                           хозяйственной деятельности  муниципальных бюджетных</t>
  </si>
  <si>
    <t xml:space="preserve">                                                                                                                  и автономных    учреждений города Твери </t>
  </si>
  <si>
    <t xml:space="preserve">     </t>
  </si>
  <si>
    <t xml:space="preserve">                                                                                "Утверждаю"</t>
  </si>
  <si>
    <t xml:space="preserve">                                                                                 Начальник</t>
  </si>
  <si>
    <t xml:space="preserve">                                                                          (наименование отраслевого (функционального) органа,</t>
  </si>
  <si>
    <t xml:space="preserve">                                                                              выполняющего функции и полномочия учредителя)</t>
  </si>
  <si>
    <t xml:space="preserve">                                                                                  (подпись)                         (расшифровка подписи)</t>
  </si>
  <si>
    <t xml:space="preserve">                                                                                                "______"    _______________20____г.</t>
  </si>
  <si>
    <t xml:space="preserve">                                                                                                                                        Единицы измерения    руб.</t>
  </si>
  <si>
    <t xml:space="preserve">                                           ПЛАН</t>
  </si>
  <si>
    <t xml:space="preserve">                                 (полное и краткое наименование муниципального учреждения)</t>
  </si>
  <si>
    <t xml:space="preserve">                                 (наименование органа,выполняющего функции и полномочия учредителя)</t>
  </si>
  <si>
    <t xml:space="preserve"> </t>
  </si>
  <si>
    <t xml:space="preserve">   </t>
  </si>
  <si>
    <t xml:space="preserve">                                             4. Показатели финансового состояния учреждения ( на последнюю отчетную дату,</t>
  </si>
  <si>
    <t xml:space="preserve">                  предшествующую дате составления Плана):</t>
  </si>
  <si>
    <t>НАИМЕНОВАНИЕ ПОКАЗАТЕЛЯ</t>
  </si>
  <si>
    <t>СУММА</t>
  </si>
  <si>
    <t>1. Нефинансовые активы, всего</t>
  </si>
  <si>
    <t>из них:                                                                                                         1.1.Общая балансовая стоимость недвижимого муниципального имущества, всего</t>
  </si>
  <si>
    <t xml:space="preserve">в том числе:                                                                                                             1.1.1. стоимость муниципального имущества, закрепленного администрацией города Твери за учреждением на праве оперативного управления </t>
  </si>
  <si>
    <t>1.1.2. стоимость муниципального имущества 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</si>
  <si>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платной или иной приносящий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</si>
  <si>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</si>
  <si>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</si>
  <si>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в том числе:                                                                                                           1.2.1.общая балансовая стоимость особо ценного движимого  муниципального имущества</t>
  </si>
  <si>
    <t>1.2.2.  остаочная стоимость особо ценного движимого муниципального имущества</t>
  </si>
  <si>
    <t>2. Финансовые активы, всего</t>
  </si>
  <si>
    <t>из них:                                                                                                                                 2.1. дебиторская задолженность по доходам, полученным за счет средств бюджета города</t>
  </si>
  <si>
    <t>2.2. дебиторская задолженность по выданным авансам, полученным за счет средств бюджета города, всего</t>
  </si>
  <si>
    <t>в том числе:                                                                                                                           2.2.1. по выданным авансам на услуги связи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</si>
  <si>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</si>
  <si>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</si>
  <si>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</si>
  <si>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</si>
  <si>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</si>
  <si>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 xml:space="preserve">2.2.7. по выданным авансам на приобретение нематериальных активов </t>
  </si>
  <si>
    <t>2.2.8. по выданным авансам на приобретение непроизведенных активов</t>
  </si>
  <si>
    <t>2.2.9.  по выданным авансам на приобретение материальных запасов</t>
  </si>
  <si>
    <t>2.2.10.по выданным авансам  на прочие расходы</t>
  </si>
  <si>
    <t>2.3. дебиторская задолженность по выданным авансам  за счет доходов, полученных от платной и иной  приносящий доход деятельности,  всего</t>
  </si>
  <si>
    <t>из них:                                                                                                                                       2.3.1. по выданным авансам на услуги связи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</si>
  <si>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</si>
  <si>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</si>
  <si>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</si>
  <si>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</si>
  <si>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</si>
  <si>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 xml:space="preserve">2.3.7. по выданным авансам на приобретение нематериальных активов </t>
  </si>
  <si>
    <t>2.3.8. по выданным авансам на приобретение непроизведенных активов</t>
  </si>
  <si>
    <t>2.3.9.  по выданным авансам на приобретение материальных запасов</t>
  </si>
  <si>
    <t>2.3.10.по выданным авансам  на прочие расходы</t>
  </si>
  <si>
    <t>3. Обязательства  всего,</t>
  </si>
  <si>
    <t>их них:                                                                                                                                                    3.1. просроченная  кредиторская задолженность</t>
  </si>
  <si>
    <t>3.2. кредиторская задолженность по расчетам с  поставщиками и подрядчиками за счет средств  бюджета  всего:</t>
  </si>
  <si>
    <t>в том числе:                                                                                                                                                                             3.2.1. по начислениям на выплаты по оплате труда</t>
  </si>
  <si>
    <t>3.2.2. по оплате услуг связи</t>
  </si>
  <si>
    <t>3.2.3. по оплате  транспортных услуг</t>
  </si>
  <si>
    <t>3.2.4. по оплате  коммунальных  услуг</t>
  </si>
  <si>
    <t>3.2.5. по оплате   услуг по содержанию имущества</t>
  </si>
  <si>
    <t>3.2.6. по оплате  прочих  услуг</t>
  </si>
  <si>
    <t>3.2.7. по приобретению основных средств</t>
  </si>
  <si>
    <t>3.2.8. по приобретению  нематериальных активов</t>
  </si>
  <si>
    <t>3.2.9. по приобретению  непроизведенных  активов</t>
  </si>
  <si>
    <t>3.2.10.  по приобретению   материальных запасов</t>
  </si>
  <si>
    <t>3.2.11. по оплате  прочих  расходов</t>
  </si>
  <si>
    <t>3.2.12.  по платежам в бюджет</t>
  </si>
  <si>
    <t>3.2.13. по прочим расчетам с кредиторами</t>
  </si>
  <si>
    <t>3.3. кредиторская задолженность по расчетам с  поставщиками и подрядчиками за счет  доходов, полученных от платной и иной приносящей доход деятельности,  всего:</t>
  </si>
  <si>
    <t>в том числе:                                                                                                                                                   3.2.1. по начислениям на выплаты по оплате труда</t>
  </si>
  <si>
    <t>5. Показатели по поступлениям и  выплатам муниципального учреждения</t>
  </si>
  <si>
    <t>Приложение на __________л.</t>
  </si>
  <si>
    <t xml:space="preserve">                                                                                (подпись)                                        (расшифровка подписи)</t>
  </si>
  <si>
    <t>кВт.ч.</t>
  </si>
  <si>
    <t>Г/кал</t>
  </si>
  <si>
    <t>м3</t>
  </si>
  <si>
    <t xml:space="preserve"> -</t>
  </si>
  <si>
    <t xml:space="preserve">тел.  50-00-55 </t>
  </si>
  <si>
    <t xml:space="preserve">Главный бухгалтер учреждения ___________________                       Мануйлова Т.П </t>
  </si>
  <si>
    <t xml:space="preserve">Исполнитель                              ___________________                      Мануйлова Т.П </t>
  </si>
  <si>
    <t xml:space="preserve">                                                                       Управления образования администрации города Твери  </t>
  </si>
  <si>
    <t xml:space="preserve">                                                                               _____________                             Афонина Н.А.                </t>
  </si>
  <si>
    <t xml:space="preserve">                                                                                                         ИНН   </t>
  </si>
  <si>
    <t xml:space="preserve">                                                                                                                                 КПП          695201001</t>
  </si>
  <si>
    <t xml:space="preserve">                                                                                                                                ОКПО        50342752</t>
  </si>
  <si>
    <t xml:space="preserve">                           Управление образования администрации города Твери</t>
  </si>
  <si>
    <t xml:space="preserve">                   ул.Мусоргского д.5</t>
  </si>
  <si>
    <r>
      <t xml:space="preserve">                                 Адрес фактического местонахождения учреждения:      </t>
    </r>
    <r>
      <rPr>
        <b/>
        <sz val="12"/>
        <rFont val="Times New Roman"/>
        <family val="1"/>
      </rPr>
      <t xml:space="preserve"> г.Тверь</t>
    </r>
  </si>
  <si>
    <t xml:space="preserve">                 1. Цели деятельности учреждения: Целью деятельности школы является формирование общей культуры личности обучающихся на основе усвоения обязательного минимума содержания основных общеобразовательных программ начального общего, основного общего и среднего (полного) общего образования, их адаптации к жизни в обществе, создание основ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семье,формирование здорового образа жизни, создание условий для развития и воспитания личности школьника в соответствии с требованиями федеральных государственных образовательных стандартов общего образования. Школа создает условия для реализации гражданам Российской Федерации гарантированного государством прав на получение бесплатного начального общего, основного общего , среднего(полного) , общего образования в пределах федеральных государственных образовательных стандартов.</t>
  </si>
  <si>
    <t xml:space="preserve">                 2. Виды деятельности учреждения:   Для достижения своих уставных целей и выполнения задач школа осуществляет следующие виды деятельности: бесплатное обучение детей в рамках государственных стандартов по общеобразовательным, предпрофильным, профильным и углубленным программам; предоставление платных дополнительных образовательных услуг(обучение по  дополнительным образовательным программам, ведение специальных курсоврепетиторство, углубленное изучение предметов,но не вместо образовательной деятельности, финансируемой из средств бюджета, другие услуги) в соответствии с  Законом РФ "Об образовании"; предпринимательскую деятельность на базе школьных мастерских, производя различные виды продукции и их реализацию.</t>
  </si>
  <si>
    <t xml:space="preserve">                    3.Перечень услуг(работ), относящихся в соответствии с уставом к основным видам деятельности учреждения, предоставление которых для физических и юридических лиц  осуществляется за плату: Предоставление платных дополнительных образовательных услуг по следующим направлениям: математическое образование  5-6класов; математическое образование 7-11 классов; гуманитарное образование 5-11 классов; развивающие курсы  в начальной школе ; интегрированный курс подготовки к школе "Дошкольник".  Предпринимательская деятельность на базе школьных мастерских, производящих различные виды продукции и их реализация.</t>
  </si>
  <si>
    <t xml:space="preserve">              </t>
  </si>
  <si>
    <t>расходы на проведение аварийного и текущего ремонта зданий и сооружений (для учреждений социально-культурной сферы) (КЭСР 225 мероп. 03.76.01)</t>
  </si>
  <si>
    <t>приобретение основных средств (КЭСР 310 мероп. 03.76.01)</t>
  </si>
  <si>
    <t>расходы на проведение противопожарных мероприятий (КЭСР 225 мероп. 03.73.03)</t>
  </si>
  <si>
    <t>расходы на проведение противопожарных мероприятий (КЭСР 225 мероп. 03.73.04)</t>
  </si>
  <si>
    <t>расходы на проведение противопожарных мероприятий (КЭСР 225 мероп. 03.73.05)</t>
  </si>
  <si>
    <t>расходы на проведение противопожарных мероприятий (КЭСР 225 мероп. 03.73.06)</t>
  </si>
  <si>
    <t>расходы на разработку проектно-сметной документации (для учреждений социально-культурной сферы) (КЭСР 226 мероп.03.73.08)</t>
  </si>
  <si>
    <t>расходы на проведение противопожарных мероприятий (КЭСР 310 мероп. 03.73.05)</t>
  </si>
  <si>
    <t>Прочие работы, услуги (КЭСР 226 )</t>
  </si>
  <si>
    <t>Работы, услуги по содержанию имущества (КЭСР 225  )</t>
  </si>
  <si>
    <t>расходы на разработку проектно-сметной документации (для учреждений социально-культурной сферы) (КЭСР 226 мероп.03.74.01)</t>
  </si>
  <si>
    <t>Прочие работы, услуги (КЭСР 226  )</t>
  </si>
  <si>
    <t xml:space="preserve">  </t>
  </si>
  <si>
    <t>заработная плата (КЭСР 211 мероп. 00.00.00)*</t>
  </si>
  <si>
    <t>оплата водоснабжения и водоотведения помещений (КЭСР 223 мероп. 03.02.11)*</t>
  </si>
  <si>
    <t xml:space="preserve">оплата за теплоэнергию на отопление и технологические нужды (КЭСР 223 мероп. 03.02.07) </t>
  </si>
  <si>
    <t>Прочие расходы (КЭСР 290  )</t>
  </si>
  <si>
    <t>Прочие расходы (КЭСР 290 )</t>
  </si>
  <si>
    <t>Работы, услуги по содержанию имущества (КЭСР 225 )</t>
  </si>
  <si>
    <t xml:space="preserve">15.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 </t>
  </si>
  <si>
    <t>оплата текущего ремонта оборудования и инвентаря (КЭСР 225 мероп. 03.72.03)</t>
  </si>
  <si>
    <t>в том числе ГЦП:</t>
  </si>
  <si>
    <t>Социальная поддержка населения города Твери на 2012-2014г</t>
  </si>
  <si>
    <t>Прочие работы, услуги. Питание малообеспеченных (КЭСР 226 мероп. 03.08.10)</t>
  </si>
  <si>
    <t>Прочие работы, услуги. Питание начальных классов (КЭСР 226 мероп. 03.08.11)</t>
  </si>
  <si>
    <t>Прочие работы, услуги. Питание 5-х классов (КЭСР 226 мероп. 03.08.17)</t>
  </si>
  <si>
    <t>6. родительская плата за питание учащихся 5-х классов</t>
  </si>
  <si>
    <t>7.средсва КЦСОН на питание детей из  малообеспеченных семей</t>
  </si>
  <si>
    <t>расходы на питание учащихся 5-х классов(КЭСР 226 мероп. 00.00.00)(родительская ппата)</t>
  </si>
  <si>
    <t>расходы на питание детей в лагере с дневным пребыванием(КЭСР 226 мероп. 00.00.00)(родительская ппата)</t>
  </si>
  <si>
    <t>9.средсва КЦСОН на питание детей из  малообеспеченных семей(летняя кампания"</t>
  </si>
  <si>
    <t>6. родительская плата за детей в летнем лагере</t>
  </si>
  <si>
    <t xml:space="preserve"> МОУ</t>
  </si>
  <si>
    <t>услуги по обслуживанию стстемы водоочистной(КЭСР 225 меропр. 03.29.01)</t>
  </si>
  <si>
    <t>прочие расходные материалы и предметы снабжения (замена картриджей для воды) (КЭСР 340 мероп. 03.29.02)</t>
  </si>
  <si>
    <t>прочие расходные материалы и предметы снабжения (в части медикаментов) (КЭСР 340 мероп. 03.02.32)</t>
  </si>
  <si>
    <t>в том.числе</t>
  </si>
  <si>
    <t>2. Информация об изменении расходов на оплату энергетических ресурсов и воды</t>
  </si>
  <si>
    <t xml:space="preserve">                                     финансово-хозяйственной деятельности на 2015 год</t>
  </si>
  <si>
    <t xml:space="preserve">      на 01.01.2015 года</t>
  </si>
  <si>
    <t xml:space="preserve">оплата за теплоэнергию на отопление и технологические нужды (КЭСР 223, СубКОСГУ  001.00.01, мероп. 01.02.01) </t>
  </si>
  <si>
    <t>оплата потребления электроэнергии (КЭСР 223 СубКОСГУ  001.00.03, мероп. 01.02.01)</t>
  </si>
  <si>
    <t xml:space="preserve">оплата водоснабжения и водоотведения помещений (КЭСР 223 СубКОСГУ  001.00.04, мероп. 01.02.01) </t>
  </si>
  <si>
    <t xml:space="preserve">заработная плата (КЭСР 211 КОСГУ 000.00.00 мероп. 01.02.01) </t>
  </si>
  <si>
    <t>начисления на выплаты по оплате труда (КЭСР 213 КОСГУ 000.00.00 мероп. 01.02.01)</t>
  </si>
  <si>
    <t>прочие расходные материалы и предметы снабжения (замена картриджей для воды) (КЭСР 340 СубКОСГУ 000.00.00 мероп. 01.02.01)</t>
  </si>
  <si>
    <t>прочие расходные материалы и предметы снабжения (в части медикаментов) (КЭСР 340 КОСГУ 000.00.00 мероп. 01.02.01)</t>
  </si>
  <si>
    <t>заработная плата (КЭСР 211  СубКОСГУ 000.00.00 мероп. 01.02.19)</t>
  </si>
  <si>
    <t>прочие выплаты  (КЭСР 212  СубКОСГУ 000.00.00 мероп. 01.02.19)</t>
  </si>
  <si>
    <t>начисления на выплаты по оплате труда  (КЭСР 213  СубКОСГУ 000.00.00 мероп. 01.02.19)</t>
  </si>
  <si>
    <t>Услуги связи (КЭСР 221 СубКОСГУ 000.00.00 мероп. 01.02.19)</t>
  </si>
  <si>
    <t>приобретение основных средств (КЭСР 310  СубКОСГУ 000.00.00  мероп. 01.02.19)</t>
  </si>
  <si>
    <t>на 21.01.15г</t>
  </si>
  <si>
    <t>Плановое потребление в плановом 2015году</t>
  </si>
  <si>
    <t>21 января 2015г</t>
  </si>
  <si>
    <t>84,84</t>
  </si>
  <si>
    <t>108,76</t>
  </si>
  <si>
    <t>Руководитель учреждения        ___________________                        Кучина Е.А.</t>
  </si>
  <si>
    <r>
      <t xml:space="preserve">      </t>
    </r>
    <r>
      <rPr>
        <b/>
        <sz val="12"/>
        <rFont val="Times New Roman"/>
        <family val="1"/>
      </rPr>
      <t>Муниципальное бюджетное общеобразовательное учреждение средняя общеобразовательная   школа с углубленным изучением математики № 17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(</t>
    </r>
    <r>
      <rPr>
        <b/>
        <sz val="12"/>
        <rFont val="Times New Roman"/>
        <family val="1"/>
      </rPr>
      <t>МБОУ СОШ № 17)</t>
    </r>
  </si>
  <si>
    <t>в т.ч.</t>
  </si>
  <si>
    <t xml:space="preserve"> - от приносящей доход деятельности</t>
  </si>
  <si>
    <t>-за счет субсидий бюджета города</t>
  </si>
  <si>
    <t>- за счет собственных средств  бюджета города</t>
  </si>
  <si>
    <t xml:space="preserve">- за счет областной субвенции   </t>
  </si>
  <si>
    <t>- за счет областной субвенции</t>
  </si>
  <si>
    <t xml:space="preserve">1.1 На предоставление общедоступного 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</si>
  <si>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1.2 На обеспечение отдыха детей в каникулярное время в образовательных учреждениях различных видов и типов</t>
  </si>
  <si>
    <t xml:space="preserve"> в том числе</t>
  </si>
  <si>
    <t>- за счет областных средств</t>
  </si>
  <si>
    <t>III. Бюджетные инвестиции</t>
  </si>
  <si>
    <r>
      <t>-</t>
    </r>
    <r>
      <rPr>
        <b/>
        <sz val="10"/>
        <rFont val="Arial"/>
        <family val="2"/>
      </rPr>
      <t>за счет собственных средств  бюджета города</t>
    </r>
  </si>
  <si>
    <t xml:space="preserve">2.1.Субсидии на обеспечение комплексной безопасности зданий и помещений  общеобразовательных учреждений    </t>
  </si>
  <si>
    <t>2.2.Субсидии на осуществление комплекса мер по обеспечению теплового режима и энергосбережения</t>
  </si>
  <si>
    <t>2.3.Субсидия на совершенствование условий организации питания школьников</t>
  </si>
  <si>
    <t>2.4.Субсидия на реализацию предложений жителей города Твери</t>
  </si>
  <si>
    <t>2.5.Субсидия на организацию обеспечения учащихся начальных классов муниципальных общеобразовательных учреждений горячим питанием, за счет средств областного бюджета</t>
  </si>
  <si>
    <t>3.1.Поступления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всего:</t>
  </si>
  <si>
    <t xml:space="preserve">3.1.1.Предоставление общедоступного и бесплатного начального общего, основного общего, среднего (полного) общего образования  в общеобразовательных учреждениях различного вида, </t>
  </si>
  <si>
    <t>3.1.2. Возмещение коммунальных услуг</t>
  </si>
  <si>
    <t>3.1.3.Поступление средств от ГБУ "Тверской КЦСОН" на питание детей из  малообеспеченных семей</t>
  </si>
  <si>
    <r>
      <rPr>
        <b/>
        <i/>
        <sz val="11"/>
        <rFont val="Arial"/>
        <family val="2"/>
      </rPr>
      <t>3.2.</t>
    </r>
    <r>
      <rPr>
        <b/>
        <i/>
        <sz val="10"/>
        <rFont val="Arial"/>
        <family val="2"/>
      </rPr>
      <t>Поступление от иной приносящей доход деятельности, всего</t>
    </r>
    <r>
      <rPr>
        <b/>
        <i/>
        <sz val="9"/>
        <rFont val="Arial"/>
        <family val="2"/>
      </rPr>
      <t>:</t>
    </r>
  </si>
  <si>
    <t>3.2.1.Доходы от сдачи в аренду муниципального имущества</t>
  </si>
  <si>
    <r>
      <rPr>
        <i/>
        <sz val="10"/>
        <rFont val="Arial"/>
        <family val="2"/>
      </rPr>
      <t>из них</t>
    </r>
    <r>
      <rPr>
        <b/>
        <i/>
        <sz val="10"/>
        <rFont val="Arial"/>
        <family val="2"/>
      </rPr>
      <t>:</t>
    </r>
  </si>
  <si>
    <t>работы, услуги по содержанию имущества (КЭСР 225 СубКОСГУ 000 .00.00 мероп. 01.02.01) -отвод ливневых и сточных вод</t>
  </si>
  <si>
    <t xml:space="preserve">работы, услуги по содержанию имущества (КЭСР 225 СубКОСГУ 000.00.00 мероп. 01.02.01) -расходы на дератизацию и дезинсекцию </t>
  </si>
  <si>
    <t xml:space="preserve">работы, услуги по содержанию имущества (КЭСР 225 СубКОСГУ 001.00.07 мероп. 01.02.01)-подготовка, обслуживание и ремонт тепловых узлов     </t>
  </si>
  <si>
    <t>работы, услуги по содержанию имущества (КЭСР 225 СубКОСГУ 000.00.00 мероп. 01.02.01)-  расходы по технческому обслуживанию оборудования комплексной безопасности</t>
  </si>
  <si>
    <t>работы, услуги по содержанию имущества  (КЭСР 225 СубКОСГУ 000.00.00 мероп. 01.02.01) -услуги по вывозу мусора</t>
  </si>
  <si>
    <t>работы, услуги по содержанию имущества(КЭСР 225 СубКОСГУ 000.00.00 мероп. 01.02.01)-  услуги по обслуживанию установки  водоочистной в столовой</t>
  </si>
  <si>
    <t xml:space="preserve">работы, услуги по содержанию имущества (КЭСР 225 СубКОСГУ 000.00.00 мероп. 01.02.01)-услуги вневедомственной охраны    </t>
  </si>
  <si>
    <t xml:space="preserve">прочие работы, услуги (КЭСР 226 КОСГУ 000.00.00 мероп. 01.02.01) услуги вневедомственной охраны </t>
  </si>
  <si>
    <t xml:space="preserve">прочие работы, услуги (КЭСР 226 СубКОСГУ 000.00.00 мероп. 01.02.01)-сопровождение бухгалтерских программ  </t>
  </si>
  <si>
    <t xml:space="preserve">прочие работы, услуги(КЭСР 226 СубКОСГУ 000.00.00 мероп. 01.02.01) проведение санитарно-гигиенического медосмотра сотрудников     </t>
  </si>
  <si>
    <t xml:space="preserve">прочие работы, услуги(КЭСР 226 КОСГУ 000.00.00 мероп. 01.02.01) -аккредитация  </t>
  </si>
  <si>
    <t xml:space="preserve">прочие расходы(КЭСР 290 СубКОСГУ 001.00.05 мероп. 01.02.01) оплата налога на  имущество </t>
  </si>
  <si>
    <t>Увеличение стоимости материальных запасов</t>
  </si>
  <si>
    <t>из них</t>
  </si>
  <si>
    <t>прочие работы, услуги(КЭСР 226 СубКОСГУ 000.00.00 мероп. 01.04.02) -отдых детей в лагере с дневным пребыванием</t>
  </si>
  <si>
    <t>прочие работы, услуги(КЭСР 226 СубКОСГУ 000.00.00 мероп. 01.2.09) -питание начальных классов</t>
  </si>
  <si>
    <t xml:space="preserve">прочие работы, услуги. (КЭСР 226 СубКОСГУ 000.00.00 мероп. 01.02.10) -питание дете из малообеспеченных семей  </t>
  </si>
  <si>
    <r>
      <rPr>
        <b/>
        <i/>
        <sz val="11"/>
        <rFont val="Arial"/>
        <family val="2"/>
      </rPr>
      <t>1.3.</t>
    </r>
    <r>
      <rPr>
        <b/>
        <i/>
        <sz val="10"/>
        <rFont val="Arial"/>
        <family val="2"/>
      </rPr>
      <t xml:space="preserve"> За счет субсидии   на совершенствование условий организации питания школьников</t>
    </r>
  </si>
  <si>
    <r>
      <rPr>
        <b/>
        <i/>
        <sz val="11"/>
        <rFont val="Arial"/>
        <family val="2"/>
      </rPr>
      <t>1.2</t>
    </r>
    <r>
      <rPr>
        <b/>
        <i/>
        <sz val="10"/>
        <rFont val="Arial"/>
        <family val="2"/>
      </rPr>
      <t>.За счет субсидиина обеспечение отдыха детей в каникулярное время в образовательных учреждениях различных видов и типов</t>
    </r>
  </si>
  <si>
    <r>
      <rPr>
        <b/>
        <i/>
        <sz val="11"/>
        <rFont val="Arial"/>
        <family val="2"/>
      </rPr>
      <t>1.1</t>
    </r>
    <r>
      <rPr>
        <b/>
        <i/>
        <sz val="10"/>
        <rFont val="Arial"/>
        <family val="2"/>
      </rPr>
      <t xml:space="preserve">.За счет субсидии на предоставление общедоступного  бесплатного начального общего, основного общего, среднего (полного) общего образования  в общеобразовательных учреждениях различного вида, </t>
    </r>
  </si>
  <si>
    <r>
      <rPr>
        <b/>
        <i/>
        <sz val="12"/>
        <rFont val="Arial"/>
        <family val="2"/>
      </rPr>
      <t>I</t>
    </r>
    <r>
      <rPr>
        <b/>
        <i/>
        <sz val="11"/>
        <rFont val="Arial"/>
        <family val="2"/>
      </rPr>
      <t>.За счет собственных средств  бюджета города</t>
    </r>
  </si>
  <si>
    <r>
      <rPr>
        <b/>
        <i/>
        <sz val="11"/>
        <rFont val="Arial"/>
        <family val="2"/>
      </rPr>
      <t>1.4</t>
    </r>
    <r>
      <rPr>
        <b/>
        <i/>
        <sz val="10"/>
        <rFont val="Arial"/>
        <family val="2"/>
      </rPr>
      <t xml:space="preserve">.За счет субсидии на обеспечение комплексной безопасности зданий и помещений  общеобразовательных учреждений    </t>
    </r>
  </si>
  <si>
    <t xml:space="preserve">работы, услуги по содержанию имущества(КЭСР 225 СубКОСГУ 000.00.00 мероп. 01.02.14) - техническое обслуживание АПС и электроустановок  </t>
  </si>
  <si>
    <t>работы, услуги по содержанию имущества(КЭСР 225 СубКОСГУ 000.00.00 мероп. 01.02.15) - замеры сопротивления изоляции</t>
  </si>
  <si>
    <r>
      <rPr>
        <b/>
        <i/>
        <sz val="11"/>
        <rFont val="Arial"/>
        <family val="2"/>
      </rPr>
      <t>1.5.</t>
    </r>
    <r>
      <rPr>
        <b/>
        <i/>
        <sz val="10"/>
        <rFont val="Arial"/>
        <family val="2"/>
      </rPr>
      <t>За счет субсидии на осуществление комплекса мер по обеспечению теплового режима и энергосбережения</t>
    </r>
  </si>
  <si>
    <t>Работы, услуги по содержанию имущества (КЭСР 225 ))</t>
  </si>
  <si>
    <t>работы,услуги по содержанию имущества (КЭСР 225 СубКОСГУ 000.00.00  мероп. 01.02.17) -поверка,ремонт и замена счетчиков учета тепловой энергии</t>
  </si>
  <si>
    <r>
      <rPr>
        <b/>
        <i/>
        <sz val="11"/>
        <rFont val="Arial"/>
        <family val="2"/>
      </rPr>
      <t>1.6.</t>
    </r>
    <r>
      <rPr>
        <b/>
        <i/>
        <sz val="10"/>
        <rFont val="Arial"/>
        <family val="2"/>
      </rPr>
      <t xml:space="preserve"> За счет субсидия на реализацию предложений жителей города Твери</t>
    </r>
  </si>
  <si>
    <t xml:space="preserve">работы,услуги по  содержанию имущества (КЭСР 225 СубКОСГУ 000.00.00.мероп. 70.07.01) -на ремонт  кабинета психолога    </t>
  </si>
  <si>
    <t xml:space="preserve">   II. Субвенция за счет областных средств   образования </t>
  </si>
  <si>
    <r>
      <t>2.1</t>
    </r>
    <r>
      <rPr>
        <b/>
        <i/>
        <sz val="11"/>
        <rFont val="Arial"/>
        <family val="2"/>
      </rPr>
      <t>.За счет</t>
    </r>
    <r>
      <rPr>
        <b/>
        <i/>
        <sz val="10"/>
        <rFont val="Arial"/>
        <family val="2"/>
      </rPr>
      <t xml:space="preserve"> субвенция  на обеспечение государственных гарантий прав граждан на получение общедоступного и бесплатного дошкольного, начального, общего, основного общего, среднего (полного) общего и дополнительного образования </t>
    </r>
  </si>
  <si>
    <t>Оплата труда и начисления на выплаты по оплате труда, всего,(КЭСР 210)</t>
  </si>
  <si>
    <t>Прочие работы, услуги (КЭСР 226)</t>
  </si>
  <si>
    <t xml:space="preserve">прочие работы, услуги  (КЭСР 226 СубКОСГУ 000.00.00 мероп. 01.02.19)-на подписку на периодические издания  </t>
  </si>
  <si>
    <t xml:space="preserve">прочие работы, услуги (КЭСР 226 СубКОСГУ 000.00.00 мероп. 01.02.19)- расходы на проведение консультационных услуг  </t>
  </si>
  <si>
    <t xml:space="preserve">прочие работы, услуги  (КЭСР 226 СубКОСГУ 000.00.00 мероп. 01.02.19 -приобретение лицензий на антивирусные программы  </t>
  </si>
  <si>
    <t xml:space="preserve">прочие работы, услуги (КЭСР 226 СубКОСГУ 000.00.00  мероп. 01.02.19) -монтаж оборудования к ЕГЭ  </t>
  </si>
  <si>
    <t xml:space="preserve">прочие работы, услуги (КЭСР 226 СубКОСГУ 000.00.00  мероп. 01.02.19) - приобретение аттестататов  </t>
  </si>
  <si>
    <t>Поступление нефинансовых активов, всего (код группы КЭСР 300)</t>
  </si>
  <si>
    <t>Прочие расходы (КЭСР 290)</t>
  </si>
  <si>
    <t>Поступление нефинансовых активов, всего КЭСР300)</t>
  </si>
  <si>
    <t>Увеличение стоимости основных средств -КЭСР 310    всего</t>
  </si>
  <si>
    <t>Увеличение стоимости материальных запасов  КЭСР 340</t>
  </si>
  <si>
    <t>приобретение прочич расходнч материалов и предметов снабжения (в части расходных материалов) (КЭСР 340  СубКОСГУ 000.00.00  мероп. 01.02.19)</t>
  </si>
  <si>
    <t xml:space="preserve">III. Поступления от оказания бюджетным учреждением услуг (выполнения работ),предоставление которых для физических  и юридических лиц осуществляется на платной основе, всего </t>
  </si>
  <si>
    <t>заработная плата (КЭСР 211 )</t>
  </si>
  <si>
    <t>начисления на выплаты по оплате труда (КЭСР 213 )</t>
  </si>
  <si>
    <t>Услуги связи (КЭСР 221 )</t>
  </si>
  <si>
    <t>оплата потребления электроэнергии (КЭСР 223 СубКОСГУ  001.00.03)</t>
  </si>
  <si>
    <t>Коммунальные услуги(КЭСР 223)</t>
  </si>
  <si>
    <t>работы, услуги по содержанию имущества (КЭСР 225)- оплата текущего ремонта оборудования и инвентаря</t>
  </si>
  <si>
    <t xml:space="preserve">работы, услуги по содержанию имущества  (КЭСР 225 )-расходы на проведение аварийного и текущего ремонта зданий   </t>
  </si>
  <si>
    <t xml:space="preserve">прочие работы,услуги(КЭСР 226 )- расходы на утилизацию оборудования </t>
  </si>
  <si>
    <t xml:space="preserve">прочие работы,услуги(КЭСР 226 ) - расходы на утилизацию ламп </t>
  </si>
  <si>
    <t xml:space="preserve">прочие работы,услуги(КЭСР 226) - атестация рабочих мест </t>
  </si>
  <si>
    <t>прочие работы,услуги(КЭСР 226)-расходы за счет средств, поступивших от ГБУ " Тверской КЦСОН", на организацию питания детей из семей, находящихся в трудной жизненной ситуации</t>
  </si>
  <si>
    <t xml:space="preserve">прочие работы,услуги(КЭСР 226) -сопровождение бухгалтерских программ </t>
  </si>
  <si>
    <t xml:space="preserve">прочие работы,услуги(КЭСР 226) -приобретение аттестатов  </t>
  </si>
  <si>
    <t>прочие расходы (КЭСР 290 )  -расходы на штрафы,пени</t>
  </si>
  <si>
    <t>прочие расходы (КЭСР 290 )-оплата налога на прибыль</t>
  </si>
  <si>
    <t xml:space="preserve">прочие расходы (КЭСР 290 ) -плата за негативное воздействие на окружающую среду  </t>
  </si>
  <si>
    <t>Поступление нефинансовых активов, всего (КОСГУ 300)</t>
  </si>
  <si>
    <t>Увеличение стоимости основных средств(КЭСР 310)</t>
  </si>
  <si>
    <t>приобретение основных средств (КЭСР 310 )</t>
  </si>
  <si>
    <t>Увеличение стоимости материальных запасов (КЭСР  340)</t>
  </si>
  <si>
    <t>прочие расходные материалы и предметы снабжения (в части расходных материалов) (КЭСР 340 )</t>
  </si>
  <si>
    <t>IV. Поступление от иной приносящей доход деятельности, всего:</t>
  </si>
  <si>
    <t xml:space="preserve">работы,услуги по содержанию имущества(КЭСР 225 ) - оплата аврийного   ремонта зданий и сооружений  </t>
  </si>
  <si>
    <t xml:space="preserve"> I. Субсидии на выполнение муниципального задания:</t>
  </si>
  <si>
    <t xml:space="preserve"> II.Субсидии на иные цели</t>
  </si>
  <si>
    <t>93,75</t>
  </si>
  <si>
    <t>400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</si>
</sst>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"/>
    <numFmt numFmtId="174" formatCode="000"/>
    <numFmt numFmtId="175" formatCode="000\.00\.000\.0"/>
    <numFmt numFmtId="176" formatCode="000\.00\.00"/>
    <numFmt numFmtId="177" formatCode="00\.00\.00"/>
    <numFmt numFmtId="178" formatCode="00"/>
    <numFmt numFmtId="179" formatCode="#,##0.00;[Red]\-#,##0.00;0.00"/>
    <numFmt numFmtId="180" formatCode="000000"/>
    <numFmt numFmtId="181" formatCode="#,##0.00_ ;[Red]\-#,##0.00\ 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" fillId="0" borderId="10" xfId="52" applyNumberFormat="1" applyFont="1" applyFill="1" applyBorder="1" applyAlignment="1" applyProtection="1">
      <alignment horizontal="centerContinuous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1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1" xfId="52" applyNumberFormat="1" applyFont="1" applyFill="1" applyBorder="1" applyAlignment="1" applyProtection="1">
      <alignment vertical="center" wrapText="1"/>
      <protection hidden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7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179" fontId="2" fillId="0" borderId="10" xfId="52" applyNumberFormat="1" applyFont="1" applyFill="1" applyBorder="1" applyAlignment="1" applyProtection="1">
      <alignment/>
      <protection hidden="1"/>
    </xf>
    <xf numFmtId="179" fontId="2" fillId="0" borderId="10" xfId="52" applyNumberFormat="1" applyFont="1" applyFill="1" applyBorder="1" applyAlignment="1" applyProtection="1">
      <alignment vertical="center" wrapText="1"/>
      <protection hidden="1"/>
    </xf>
    <xf numFmtId="2" fontId="2" fillId="0" borderId="10" xfId="52" applyNumberFormat="1" applyFont="1" applyFill="1" applyBorder="1" applyAlignment="1" applyProtection="1">
      <alignment/>
      <protection hidden="1"/>
    </xf>
    <xf numFmtId="179" fontId="2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2" fontId="1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14" fillId="0" borderId="10" xfId="0" applyNumberFormat="1" applyFont="1" applyBorder="1" applyAlignment="1">
      <alignment wrapText="1"/>
    </xf>
    <xf numFmtId="2" fontId="6" fillId="0" borderId="1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179" fontId="1" fillId="0" borderId="10" xfId="52" applyNumberFormat="1" applyFont="1" applyFill="1" applyBorder="1" applyAlignment="1" applyProtection="1">
      <alignment/>
      <protection hidden="1"/>
    </xf>
    <xf numFmtId="179" fontId="13" fillId="0" borderId="10" xfId="52" applyNumberFormat="1" applyFont="1" applyFill="1" applyBorder="1" applyAlignment="1" applyProtection="1">
      <alignment/>
      <protection hidden="1"/>
    </xf>
    <xf numFmtId="0" fontId="15" fillId="0" borderId="10" xfId="52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Fill="1" applyAlignment="1">
      <alignment/>
    </xf>
    <xf numFmtId="2" fontId="1" fillId="0" borderId="10" xfId="0" applyNumberFormat="1" applyFont="1" applyBorder="1" applyAlignment="1">
      <alignment horizontal="right" wrapText="1"/>
    </xf>
    <xf numFmtId="0" fontId="13" fillId="0" borderId="10" xfId="52" applyNumberFormat="1" applyFont="1" applyFill="1" applyBorder="1" applyAlignment="1" applyProtection="1">
      <alignment vertical="center" wrapText="1"/>
      <protection hidden="1"/>
    </xf>
    <xf numFmtId="179" fontId="13" fillId="0" borderId="0" xfId="0" applyNumberFormat="1" applyFont="1" applyAlignment="1">
      <alignment/>
    </xf>
    <xf numFmtId="179" fontId="16" fillId="0" borderId="10" xfId="52" applyNumberFormat="1" applyFont="1" applyFill="1" applyBorder="1" applyAlignment="1" applyProtection="1">
      <alignment/>
      <protection hidden="1"/>
    </xf>
    <xf numFmtId="179" fontId="1" fillId="0" borderId="11" xfId="52" applyNumberFormat="1" applyFont="1" applyFill="1" applyBorder="1" applyAlignment="1" applyProtection="1">
      <alignment/>
      <protection hidden="1"/>
    </xf>
    <xf numFmtId="2" fontId="1" fillId="0" borderId="10" xfId="52" applyNumberFormat="1" applyFont="1" applyFill="1" applyBorder="1" applyAlignment="1" applyProtection="1">
      <alignment/>
      <protection hidden="1"/>
    </xf>
    <xf numFmtId="2" fontId="16" fillId="0" borderId="10" xfId="52" applyNumberFormat="1" applyFont="1" applyFill="1" applyBorder="1" applyAlignment="1" applyProtection="1">
      <alignment/>
      <protection hidden="1"/>
    </xf>
    <xf numFmtId="2" fontId="0" fillId="0" borderId="0" xfId="0" applyNumberFormat="1" applyAlignment="1">
      <alignment/>
    </xf>
    <xf numFmtId="2" fontId="13" fillId="0" borderId="10" xfId="52" applyNumberFormat="1" applyFont="1" applyFill="1" applyBorder="1" applyAlignment="1" applyProtection="1">
      <alignment/>
      <protection hidden="1"/>
    </xf>
    <xf numFmtId="2" fontId="13" fillId="0" borderId="0" xfId="0" applyNumberFormat="1" applyFont="1" applyAlignment="1">
      <alignment/>
    </xf>
    <xf numFmtId="16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vertical="center" wrapText="1"/>
      <protection hidden="1"/>
    </xf>
    <xf numFmtId="179" fontId="16" fillId="0" borderId="10" xfId="52" applyNumberFormat="1" applyFont="1" applyFill="1" applyBorder="1" applyAlignment="1" applyProtection="1">
      <alignment vertical="center" wrapText="1"/>
      <protection hidden="1"/>
    </xf>
    <xf numFmtId="0" fontId="16" fillId="0" borderId="10" xfId="52" applyNumberFormat="1" applyFont="1" applyFill="1" applyBorder="1" applyAlignment="1" applyProtection="1">
      <alignment vertical="center" wrapText="1"/>
      <protection hidden="1"/>
    </xf>
    <xf numFmtId="2" fontId="17" fillId="0" borderId="10" xfId="52" applyNumberFormat="1" applyFont="1" applyFill="1" applyBorder="1" applyAlignment="1" applyProtection="1">
      <alignment/>
      <protection hidden="1"/>
    </xf>
    <xf numFmtId="179" fontId="1" fillId="0" borderId="15" xfId="52" applyNumberFormat="1" applyFont="1" applyFill="1" applyBorder="1" applyAlignment="1" applyProtection="1">
      <alignment/>
      <protection hidden="1"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52" applyNumberFormat="1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/>
    </xf>
    <xf numFmtId="0" fontId="0" fillId="0" borderId="0" xfId="0" applyFont="1" applyFill="1" applyAlignment="1">
      <alignment/>
    </xf>
    <xf numFmtId="179" fontId="13" fillId="33" borderId="10" xfId="52" applyNumberFormat="1" applyFont="1" applyFill="1" applyBorder="1" applyAlignment="1" applyProtection="1">
      <alignment/>
      <protection hidden="1"/>
    </xf>
    <xf numFmtId="2" fontId="6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2" fontId="5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179" fontId="0" fillId="0" borderId="10" xfId="52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 vertical="distributed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9" fontId="1" fillId="0" borderId="0" xfId="52" applyNumberFormat="1" applyFont="1" applyFill="1" applyBorder="1" applyAlignment="1" applyProtection="1">
      <alignment/>
      <protection hidden="1"/>
    </xf>
    <xf numFmtId="179" fontId="20" fillId="0" borderId="10" xfId="52" applyNumberFormat="1" applyFont="1" applyFill="1" applyBorder="1" applyAlignment="1" applyProtection="1">
      <alignment/>
      <protection hidden="1"/>
    </xf>
    <xf numFmtId="179" fontId="21" fillId="0" borderId="10" xfId="52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/>
    </xf>
    <xf numFmtId="2" fontId="0" fillId="0" borderId="10" xfId="52" applyNumberFormat="1" applyFont="1" applyFill="1" applyBorder="1" applyAlignment="1" applyProtection="1">
      <alignment/>
      <protection hidden="1"/>
    </xf>
    <xf numFmtId="0" fontId="22" fillId="0" borderId="10" xfId="52" applyNumberFormat="1" applyFont="1" applyFill="1" applyBorder="1" applyAlignment="1" applyProtection="1">
      <alignment vertical="center" wrapText="1"/>
      <protection hidden="1"/>
    </xf>
    <xf numFmtId="179" fontId="22" fillId="33" borderId="10" xfId="52" applyNumberFormat="1" applyFont="1" applyFill="1" applyBorder="1" applyAlignment="1" applyProtection="1">
      <alignment/>
      <protection hidden="1"/>
    </xf>
    <xf numFmtId="179" fontId="18" fillId="33" borderId="10" xfId="52" applyNumberFormat="1" applyFont="1" applyFill="1" applyBorder="1" applyAlignment="1" applyProtection="1">
      <alignment/>
      <protection hidden="1"/>
    </xf>
    <xf numFmtId="0" fontId="13" fillId="0" borderId="10" xfId="52" applyNumberFormat="1" applyFont="1" applyFill="1" applyBorder="1" applyAlignment="1" applyProtection="1">
      <alignment vertical="center" wrapText="1"/>
      <protection hidden="1"/>
    </xf>
    <xf numFmtId="0" fontId="20" fillId="0" borderId="10" xfId="52" applyNumberFormat="1" applyFont="1" applyFill="1" applyBorder="1" applyAlignment="1" applyProtection="1">
      <alignment vertical="center" wrapText="1"/>
      <protection hidden="1"/>
    </xf>
    <xf numFmtId="49" fontId="0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10" xfId="52" applyNumberFormat="1" applyFont="1" applyFill="1" applyBorder="1" applyAlignment="1" applyProtection="1">
      <alignment vertical="center" wrapText="1"/>
      <protection hidden="1"/>
    </xf>
    <xf numFmtId="179" fontId="22" fillId="33" borderId="10" xfId="52" applyNumberFormat="1" applyFont="1" applyFill="1" applyBorder="1" applyAlignment="1" applyProtection="1">
      <alignment vertical="center" wrapText="1"/>
      <protection hidden="1"/>
    </xf>
    <xf numFmtId="0" fontId="23" fillId="0" borderId="11" xfId="52" applyNumberFormat="1" applyFont="1" applyFill="1" applyBorder="1" applyAlignment="1" applyProtection="1">
      <alignment vertical="center" wrapText="1"/>
      <protection hidden="1"/>
    </xf>
    <xf numFmtId="49" fontId="13" fillId="0" borderId="10" xfId="52" applyNumberFormat="1" applyFont="1" applyFill="1" applyBorder="1" applyAlignment="1" applyProtection="1">
      <alignment vertical="center" wrapText="1"/>
      <protection hidden="1"/>
    </xf>
    <xf numFmtId="179" fontId="22" fillId="34" borderId="10" xfId="52" applyNumberFormat="1" applyFont="1" applyFill="1" applyBorder="1" applyAlignment="1" applyProtection="1">
      <alignment vertical="center" wrapText="1"/>
      <protection hidden="1"/>
    </xf>
    <xf numFmtId="49" fontId="0" fillId="0" borderId="11" xfId="52" applyNumberFormat="1" applyFont="1" applyFill="1" applyBorder="1" applyAlignment="1" applyProtection="1">
      <alignment vertical="center" wrapText="1"/>
      <protection hidden="1"/>
    </xf>
    <xf numFmtId="4" fontId="0" fillId="0" borderId="10" xfId="0" applyNumberFormat="1" applyFont="1" applyFill="1" applyBorder="1" applyAlignment="1">
      <alignment/>
    </xf>
    <xf numFmtId="179" fontId="20" fillId="33" borderId="10" xfId="52" applyNumberFormat="1" applyFont="1" applyFill="1" applyBorder="1" applyAlignment="1" applyProtection="1">
      <alignment/>
      <protection hidden="1"/>
    </xf>
    <xf numFmtId="181" fontId="0" fillId="0" borderId="10" xfId="52" applyNumberFormat="1" applyFont="1" applyFill="1" applyBorder="1" applyAlignment="1" applyProtection="1">
      <alignment/>
      <protection hidden="1"/>
    </xf>
    <xf numFmtId="181" fontId="13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35" borderId="10" xfId="52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Alignment="1">
      <alignment wrapText="1"/>
    </xf>
    <xf numFmtId="0" fontId="23" fillId="0" borderId="14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Alignment="1">
      <alignment wrapText="1"/>
    </xf>
    <xf numFmtId="0" fontId="0" fillId="0" borderId="14" xfId="52" applyNumberFormat="1" applyFont="1" applyFill="1" applyBorder="1" applyAlignment="1" applyProtection="1">
      <alignment vertical="center" wrapText="1"/>
      <protection hidden="1"/>
    </xf>
    <xf numFmtId="0" fontId="0" fillId="0" borderId="14" xfId="0" applyFont="1" applyBorder="1" applyAlignment="1">
      <alignment wrapText="1"/>
    </xf>
    <xf numFmtId="0" fontId="18" fillId="33" borderId="10" xfId="52" applyNumberFormat="1" applyFont="1" applyFill="1" applyBorder="1" applyAlignment="1" applyProtection="1">
      <alignment vertical="center" wrapText="1"/>
      <protection hidden="1"/>
    </xf>
    <xf numFmtId="179" fontId="15" fillId="34" borderId="10" xfId="52" applyNumberFormat="1" applyFont="1" applyFill="1" applyBorder="1" applyAlignment="1" applyProtection="1">
      <alignment/>
      <protection hidden="1"/>
    </xf>
    <xf numFmtId="2" fontId="22" fillId="33" borderId="10" xfId="52" applyNumberFormat="1" applyFont="1" applyFill="1" applyBorder="1" applyAlignment="1" applyProtection="1">
      <alignment/>
      <protection hidden="1"/>
    </xf>
    <xf numFmtId="49" fontId="22" fillId="0" borderId="10" xfId="52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>
      <alignment wrapText="1"/>
    </xf>
    <xf numFmtId="0" fontId="23" fillId="0" borderId="10" xfId="52" applyNumberFormat="1" applyFont="1" applyFill="1" applyBorder="1" applyAlignment="1" applyProtection="1">
      <alignment vertical="center" wrapText="1"/>
      <protection hidden="1"/>
    </xf>
    <xf numFmtId="0" fontId="24" fillId="0" borderId="10" xfId="52" applyNumberFormat="1" applyFont="1" applyFill="1" applyBorder="1" applyAlignment="1" applyProtection="1">
      <alignment vertical="center" wrapText="1"/>
      <protection hidden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1" xfId="52" applyNumberFormat="1" applyFont="1" applyFill="1" applyBorder="1" applyAlignment="1" applyProtection="1">
      <alignment/>
      <protection hidden="1"/>
    </xf>
    <xf numFmtId="40" fontId="22" fillId="33" borderId="10" xfId="52" applyNumberFormat="1" applyFont="1" applyFill="1" applyBorder="1" applyAlignment="1" applyProtection="1">
      <alignment/>
      <protection hidden="1"/>
    </xf>
    <xf numFmtId="0" fontId="21" fillId="0" borderId="10" xfId="52" applyNumberFormat="1" applyFont="1" applyFill="1" applyBorder="1" applyAlignment="1" applyProtection="1">
      <alignment vertical="center" wrapText="1"/>
      <protection hidden="1"/>
    </xf>
    <xf numFmtId="2" fontId="21" fillId="0" borderId="10" xfId="52" applyNumberFormat="1" applyFont="1" applyFill="1" applyBorder="1" applyAlignment="1" applyProtection="1">
      <alignment/>
      <protection hidden="1"/>
    </xf>
    <xf numFmtId="2" fontId="20" fillId="0" borderId="10" xfId="52" applyNumberFormat="1" applyFont="1" applyFill="1" applyBorder="1" applyAlignment="1" applyProtection="1">
      <alignment/>
      <protection hidden="1"/>
    </xf>
    <xf numFmtId="2" fontId="21" fillId="0" borderId="10" xfId="0" applyNumberFormat="1" applyFont="1" applyBorder="1" applyAlignment="1">
      <alignment/>
    </xf>
    <xf numFmtId="179" fontId="21" fillId="0" borderId="10" xfId="0" applyNumberFormat="1" applyFont="1" applyBorder="1" applyAlignment="1">
      <alignment/>
    </xf>
    <xf numFmtId="179" fontId="18" fillId="33" borderId="10" xfId="52" applyNumberFormat="1" applyFont="1" applyFill="1" applyBorder="1" applyAlignment="1" applyProtection="1">
      <alignment vertical="center" wrapText="1"/>
      <protection hidden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9" fontId="2" fillId="0" borderId="0" xfId="52" applyNumberFormat="1" applyFont="1" applyFill="1" applyBorder="1" applyAlignment="1" applyProtection="1">
      <alignment/>
      <protection hidden="1"/>
    </xf>
    <xf numFmtId="181" fontId="0" fillId="0" borderId="0" xfId="0" applyNumberFormat="1" applyBorder="1" applyAlignment="1">
      <alignment/>
    </xf>
    <xf numFmtId="179" fontId="1" fillId="0" borderId="16" xfId="52" applyNumberFormat="1" applyFont="1" applyFill="1" applyBorder="1" applyAlignment="1" applyProtection="1">
      <alignment/>
      <protection hidden="1"/>
    </xf>
    <xf numFmtId="179" fontId="13" fillId="34" borderId="0" xfId="52" applyNumberFormat="1" applyFont="1" applyFill="1" applyBorder="1" applyAlignment="1" applyProtection="1">
      <alignment/>
      <protection hidden="1"/>
    </xf>
    <xf numFmtId="2" fontId="13" fillId="0" borderId="14" xfId="0" applyNumberFormat="1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center" wrapText="1"/>
      <protection hidden="1"/>
    </xf>
    <xf numFmtId="179" fontId="1" fillId="0" borderId="10" xfId="52" applyNumberFormat="1" applyFont="1" applyFill="1" applyBorder="1" applyAlignment="1" applyProtection="1">
      <alignment horizontal="center" wrapText="1"/>
      <protection hidden="1"/>
    </xf>
    <xf numFmtId="179" fontId="1" fillId="0" borderId="10" xfId="52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7.28125" style="8" customWidth="1"/>
    <col min="2" max="2" width="11.421875" style="0" customWidth="1"/>
    <col min="3" max="3" width="11.00390625" style="0" customWidth="1"/>
    <col min="4" max="4" width="10.8515625" style="0" customWidth="1"/>
    <col min="5" max="6" width="10.7109375" style="0" customWidth="1"/>
  </cols>
  <sheetData/>
  <sheetProtection/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scale="95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214"/>
  <sheetViews>
    <sheetView zoomScale="85" zoomScaleNormal="85" zoomScalePageLayoutView="0" workbookViewId="0" topLeftCell="A1">
      <selection activeCell="B32" sqref="B32"/>
    </sheetView>
  </sheetViews>
  <sheetFormatPr defaultColWidth="9.140625" defaultRowHeight="12.75"/>
  <cols>
    <col min="1" max="1" width="43.57421875" style="8" customWidth="1"/>
    <col min="2" max="2" width="14.8515625" style="86" customWidth="1"/>
    <col min="3" max="3" width="15.00390625" style="0" customWidth="1"/>
    <col min="4" max="4" width="16.140625" style="0" customWidth="1"/>
    <col min="5" max="5" width="14.7109375" style="0" customWidth="1"/>
    <col min="6" max="6" width="15.8515625" style="0" customWidth="1"/>
    <col min="8" max="8" width="11.00390625" style="0" bestFit="1" customWidth="1"/>
    <col min="9" max="9" width="10.28125" style="0" bestFit="1" customWidth="1"/>
    <col min="10" max="10" width="11.8515625" style="0" bestFit="1" customWidth="1"/>
    <col min="11" max="11" width="12.28125" style="0" bestFit="1" customWidth="1"/>
  </cols>
  <sheetData>
    <row r="2" spans="1:6" ht="15.75">
      <c r="A2" s="35" t="s">
        <v>221</v>
      </c>
      <c r="E2" s="85" t="s">
        <v>164</v>
      </c>
      <c r="F2" t="s">
        <v>295</v>
      </c>
    </row>
    <row r="3" ht="12.75">
      <c r="D3" s="77" t="s">
        <v>164</v>
      </c>
    </row>
    <row r="4" spans="1:6" ht="12.75">
      <c r="A4" s="161" t="s">
        <v>23</v>
      </c>
      <c r="B4" s="164" t="s">
        <v>7</v>
      </c>
      <c r="C4" s="164"/>
      <c r="D4" s="164"/>
      <c r="E4" s="164"/>
      <c r="F4" s="164"/>
    </row>
    <row r="5" spans="1:6" ht="12.75">
      <c r="A5" s="162"/>
      <c r="B5" s="165" t="s">
        <v>1</v>
      </c>
      <c r="C5" s="164" t="s">
        <v>0</v>
      </c>
      <c r="D5" s="164"/>
      <c r="E5" s="164"/>
      <c r="F5" s="164"/>
    </row>
    <row r="6" spans="1:6" ht="12.75">
      <c r="A6" s="163"/>
      <c r="B6" s="166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87">
        <v>2</v>
      </c>
      <c r="C7" s="3">
        <v>3</v>
      </c>
      <c r="D7" s="3">
        <v>4</v>
      </c>
      <c r="E7" s="3">
        <v>5</v>
      </c>
      <c r="F7" s="3">
        <v>6</v>
      </c>
    </row>
    <row r="8" spans="1:6" ht="30">
      <c r="A8" s="116" t="s">
        <v>17</v>
      </c>
      <c r="B8" s="108">
        <f>SUM(B10:B12)</f>
        <v>777509.6900000001</v>
      </c>
      <c r="C8" s="108">
        <f>SUM(C10:C12)</f>
        <v>777509.6900000001</v>
      </c>
      <c r="D8" s="108">
        <v>0</v>
      </c>
      <c r="E8" s="108">
        <v>0</v>
      </c>
      <c r="F8" s="108">
        <v>0</v>
      </c>
    </row>
    <row r="9" spans="1:6" ht="12.75">
      <c r="A9" s="101" t="s">
        <v>302</v>
      </c>
      <c r="B9" s="64"/>
      <c r="C9" s="64"/>
      <c r="D9" s="102"/>
      <c r="E9" s="102"/>
      <c r="F9" s="102"/>
    </row>
    <row r="10" spans="1:6" ht="12.75">
      <c r="A10" s="117" t="s">
        <v>303</v>
      </c>
      <c r="B10" s="102">
        <f>C10+D10+E10+F10</f>
        <v>673270.17</v>
      </c>
      <c r="C10" s="102">
        <v>673270.17</v>
      </c>
      <c r="D10" s="102">
        <v>0</v>
      </c>
      <c r="E10" s="102">
        <v>0</v>
      </c>
      <c r="F10" s="102">
        <v>0</v>
      </c>
    </row>
    <row r="11" spans="1:6" ht="12.75">
      <c r="A11" s="117" t="s">
        <v>304</v>
      </c>
      <c r="B11" s="102">
        <f>C11+D11+E11+F11</f>
        <v>104237.78</v>
      </c>
      <c r="C11" s="102">
        <v>104237.78</v>
      </c>
      <c r="D11" s="102">
        <v>0</v>
      </c>
      <c r="E11" s="102">
        <v>0</v>
      </c>
      <c r="F11" s="102">
        <v>0</v>
      </c>
    </row>
    <row r="12" spans="1:6" s="110" customFormat="1" ht="12.75">
      <c r="A12" s="117" t="s">
        <v>307</v>
      </c>
      <c r="B12" s="111">
        <f>C12+D12+E12+F12</f>
        <v>1.74</v>
      </c>
      <c r="C12" s="111">
        <v>1.74</v>
      </c>
      <c r="D12" s="111">
        <v>0</v>
      </c>
      <c r="E12" s="111">
        <v>0</v>
      </c>
      <c r="F12" s="111">
        <v>0</v>
      </c>
    </row>
    <row r="13" spans="1:6" s="5" customFormat="1" ht="15">
      <c r="A13" s="141" t="s">
        <v>18</v>
      </c>
      <c r="B13" s="114">
        <f>C13+D13+E13+F13</f>
        <v>67431800</v>
      </c>
      <c r="C13" s="114">
        <f>C15+C24+C34</f>
        <v>15408200</v>
      </c>
      <c r="D13" s="114">
        <f>D15+D24+D34</f>
        <v>20092600</v>
      </c>
      <c r="E13" s="114">
        <f>E15+E24+E34</f>
        <v>11354900</v>
      </c>
      <c r="F13" s="114">
        <f>F15+F24+F34</f>
        <v>20576100</v>
      </c>
    </row>
    <row r="14" spans="1:6" s="5" customFormat="1" ht="12.75">
      <c r="A14" s="7" t="s">
        <v>10</v>
      </c>
      <c r="B14" s="48"/>
      <c r="C14" s="1"/>
      <c r="D14" s="1"/>
      <c r="E14" s="1"/>
      <c r="F14" s="1"/>
    </row>
    <row r="15" spans="1:6" s="5" customFormat="1" ht="28.5">
      <c r="A15" s="135" t="s">
        <v>394</v>
      </c>
      <c r="B15" s="125">
        <f>B16+B20</f>
        <v>56450900</v>
      </c>
      <c r="C15" s="125">
        <f>C16+C20</f>
        <v>11159200</v>
      </c>
      <c r="D15" s="125">
        <f>D16+D20</f>
        <v>17501800</v>
      </c>
      <c r="E15" s="125">
        <f>E16+E20</f>
        <v>10196300</v>
      </c>
      <c r="F15" s="125">
        <f>F16+F20</f>
        <v>17593600</v>
      </c>
    </row>
    <row r="16" spans="1:6" s="5" customFormat="1" ht="63.75" customHeight="1">
      <c r="A16" s="112" t="s">
        <v>308</v>
      </c>
      <c r="B16" s="113">
        <f>SUM(B18:B19)</f>
        <v>56153100</v>
      </c>
      <c r="C16" s="113">
        <f>SUM(C18:C19)</f>
        <v>11159200</v>
      </c>
      <c r="D16" s="113">
        <f>SUM(D18:D19)</f>
        <v>17501800</v>
      </c>
      <c r="E16" s="113">
        <f>SUM(E18:E19)</f>
        <v>9898500</v>
      </c>
      <c r="F16" s="113">
        <f>SUM(F18:F19)</f>
        <v>17593600</v>
      </c>
    </row>
    <row r="17" spans="1:6" s="5" customFormat="1" ht="12.75">
      <c r="A17" s="9" t="s">
        <v>12</v>
      </c>
      <c r="B17" s="48"/>
      <c r="C17" s="1"/>
      <c r="D17" s="1"/>
      <c r="E17" s="1"/>
      <c r="F17" s="1"/>
    </row>
    <row r="18" spans="1:9" s="5" customFormat="1" ht="12.75">
      <c r="A18" s="117" t="s">
        <v>305</v>
      </c>
      <c r="B18" s="102">
        <f>C18+D18+E18+F18</f>
        <v>4891900</v>
      </c>
      <c r="C18" s="102">
        <v>934100</v>
      </c>
      <c r="D18" s="102">
        <v>1141700</v>
      </c>
      <c r="E18" s="102">
        <v>1207200</v>
      </c>
      <c r="F18" s="102">
        <v>1608900</v>
      </c>
      <c r="H18" s="107"/>
      <c r="I18" s="107" t="s">
        <v>164</v>
      </c>
    </row>
    <row r="19" spans="1:8" s="5" customFormat="1" ht="12.75">
      <c r="A19" s="117" t="s">
        <v>306</v>
      </c>
      <c r="B19" s="102">
        <f>C19+D19+E19+F19</f>
        <v>51261200</v>
      </c>
      <c r="C19" s="102">
        <v>10225100</v>
      </c>
      <c r="D19" s="102">
        <v>16360100</v>
      </c>
      <c r="E19" s="102">
        <v>8691300</v>
      </c>
      <c r="F19" s="102">
        <v>15984700</v>
      </c>
      <c r="H19" s="107"/>
    </row>
    <row r="20" spans="1:8" s="5" customFormat="1" ht="38.25">
      <c r="A20" s="112" t="s">
        <v>309</v>
      </c>
      <c r="B20" s="113">
        <f>B22+B23</f>
        <v>297800</v>
      </c>
      <c r="C20" s="113">
        <f>C22+C23</f>
        <v>0</v>
      </c>
      <c r="D20" s="113">
        <f>D22+D23</f>
        <v>0</v>
      </c>
      <c r="E20" s="113">
        <f>E22+E23</f>
        <v>297800</v>
      </c>
      <c r="F20" s="113">
        <f>F22+F23</f>
        <v>0</v>
      </c>
      <c r="H20" s="154"/>
    </row>
    <row r="21" spans="1:6" s="5" customFormat="1" ht="12.75">
      <c r="A21" s="118" t="s">
        <v>12</v>
      </c>
      <c r="B21" s="64"/>
      <c r="C21" s="102"/>
      <c r="D21" s="102"/>
      <c r="E21" s="102"/>
      <c r="F21" s="102"/>
    </row>
    <row r="22" spans="1:6" s="5" customFormat="1" ht="12.75">
      <c r="A22" s="117" t="s">
        <v>305</v>
      </c>
      <c r="B22" s="102">
        <f>C22+D22+E22+F22</f>
        <v>297800</v>
      </c>
      <c r="C22" s="102">
        <v>0</v>
      </c>
      <c r="D22" s="102">
        <v>0</v>
      </c>
      <c r="E22" s="102">
        <v>297800</v>
      </c>
      <c r="F22" s="102">
        <v>0</v>
      </c>
    </row>
    <row r="23" spans="1:8" s="5" customFormat="1" ht="38.25">
      <c r="A23" s="118" t="s">
        <v>134</v>
      </c>
      <c r="B23" s="102"/>
      <c r="C23" s="102"/>
      <c r="D23" s="102"/>
      <c r="E23" s="102"/>
      <c r="F23" s="102"/>
      <c r="H23" s="89"/>
    </row>
    <row r="24" spans="1:7" s="5" customFormat="1" ht="18" customHeight="1">
      <c r="A24" s="135" t="s">
        <v>395</v>
      </c>
      <c r="B24" s="153">
        <f>SUM(B27:B30)</f>
        <v>2113100</v>
      </c>
      <c r="C24" s="153">
        <f>SUM(C27:C30)</f>
        <v>1205100</v>
      </c>
      <c r="D24" s="153">
        <f>SUM(D27:D30)</f>
        <v>637900</v>
      </c>
      <c r="E24" s="153">
        <f>SUM(E27:E30)</f>
        <v>203600</v>
      </c>
      <c r="F24" s="153">
        <f>SUM(F27:F30)</f>
        <v>66500</v>
      </c>
      <c r="G24" s="89"/>
    </row>
    <row r="25" spans="1:7" s="5" customFormat="1" ht="18" customHeight="1">
      <c r="A25" s="120" t="s">
        <v>310</v>
      </c>
      <c r="B25" s="122"/>
      <c r="C25" s="122"/>
      <c r="D25" s="122"/>
      <c r="E25" s="122"/>
      <c r="F25" s="122"/>
      <c r="G25" s="89"/>
    </row>
    <row r="26" spans="1:7" s="5" customFormat="1" ht="18" customHeight="1">
      <c r="A26" s="121" t="s">
        <v>313</v>
      </c>
      <c r="B26" s="119">
        <f>SUM(B27:B30)</f>
        <v>2113100</v>
      </c>
      <c r="C26" s="119">
        <f>SUM(C27:C30)</f>
        <v>1205100</v>
      </c>
      <c r="D26" s="119">
        <f>SUM(D27:D30)</f>
        <v>637900</v>
      </c>
      <c r="E26" s="119">
        <f>SUM(E27:E30)</f>
        <v>203600</v>
      </c>
      <c r="F26" s="119">
        <f>SUM(F27:F30)</f>
        <v>66500</v>
      </c>
      <c r="G26" s="89"/>
    </row>
    <row r="27" spans="1:8" s="5" customFormat="1" ht="47.25" customHeight="1">
      <c r="A27" s="123" t="s">
        <v>314</v>
      </c>
      <c r="B27" s="102">
        <f>C27+D27+E27+F27</f>
        <v>43100</v>
      </c>
      <c r="C27" s="102">
        <v>8200</v>
      </c>
      <c r="D27" s="102">
        <v>8200</v>
      </c>
      <c r="E27" s="102">
        <v>18600</v>
      </c>
      <c r="F27" s="102">
        <v>8100</v>
      </c>
      <c r="H27" s="89"/>
    </row>
    <row r="28" spans="1:8" s="5" customFormat="1" ht="38.25">
      <c r="A28" s="118" t="s">
        <v>315</v>
      </c>
      <c r="B28" s="102">
        <f>C28+D28+E28+F28</f>
        <v>15000</v>
      </c>
      <c r="C28" s="102">
        <v>0</v>
      </c>
      <c r="D28" s="102">
        <v>0</v>
      </c>
      <c r="E28" s="102">
        <v>15000</v>
      </c>
      <c r="F28" s="102">
        <v>0</v>
      </c>
      <c r="H28" s="107"/>
    </row>
    <row r="29" spans="1:8" s="5" customFormat="1" ht="25.5">
      <c r="A29" s="118" t="s">
        <v>316</v>
      </c>
      <c r="B29" s="102">
        <f>SUM(C29:F29)</f>
        <v>1905000</v>
      </c>
      <c r="C29" s="102">
        <v>1196900</v>
      </c>
      <c r="D29" s="102">
        <v>629700</v>
      </c>
      <c r="E29" s="102">
        <v>20000</v>
      </c>
      <c r="F29" s="102">
        <v>58400</v>
      </c>
      <c r="H29" s="155"/>
    </row>
    <row r="30" spans="1:8" s="5" customFormat="1" ht="25.5">
      <c r="A30" s="118" t="s">
        <v>317</v>
      </c>
      <c r="B30" s="102">
        <f>C30+D30+E30+F30</f>
        <v>150000</v>
      </c>
      <c r="C30" s="102">
        <v>0</v>
      </c>
      <c r="D30" s="102">
        <v>0</v>
      </c>
      <c r="E30" s="102">
        <v>150000</v>
      </c>
      <c r="F30" s="102">
        <v>0</v>
      </c>
      <c r="H30" s="107"/>
    </row>
    <row r="31" spans="1:6" s="99" customFormat="1" ht="18.75" customHeight="1">
      <c r="A31" s="121" t="s">
        <v>311</v>
      </c>
      <c r="B31" s="64">
        <f>SUM(B33:B33)</f>
        <v>0</v>
      </c>
      <c r="C31" s="64">
        <f>SUM(C33:C33)</f>
        <v>0</v>
      </c>
      <c r="D31" s="64">
        <f>SUM(D33:D33)</f>
        <v>0</v>
      </c>
      <c r="E31" s="64">
        <f>SUM(E33:E33)</f>
        <v>0</v>
      </c>
      <c r="F31" s="64">
        <f>SUM(F33:F33)</f>
        <v>0</v>
      </c>
    </row>
    <row r="32" spans="1:6" s="5" customFormat="1" ht="12.75">
      <c r="A32" s="9" t="s">
        <v>279</v>
      </c>
      <c r="B32" s="50"/>
      <c r="C32" s="83"/>
      <c r="D32" s="83"/>
      <c r="E32" s="83"/>
      <c r="F32" s="83"/>
    </row>
    <row r="33" spans="1:8" s="5" customFormat="1" ht="50.25" customHeight="1">
      <c r="A33" s="118" t="s">
        <v>318</v>
      </c>
      <c r="B33" s="102">
        <v>0</v>
      </c>
      <c r="C33" s="102">
        <v>0</v>
      </c>
      <c r="D33" s="102">
        <v>0</v>
      </c>
      <c r="E33" s="102">
        <v>0</v>
      </c>
      <c r="F33" s="102">
        <v>0</v>
      </c>
      <c r="H33" s="89" t="s">
        <v>164</v>
      </c>
    </row>
    <row r="34" spans="1:6" s="5" customFormat="1" ht="19.5" customHeight="1">
      <c r="A34" s="135" t="s">
        <v>312</v>
      </c>
      <c r="B34" s="114">
        <f>B35+B40</f>
        <v>8867800</v>
      </c>
      <c r="C34" s="114">
        <f>C35+C40</f>
        <v>3043900</v>
      </c>
      <c r="D34" s="114">
        <f>D35+D40</f>
        <v>1952900</v>
      </c>
      <c r="E34" s="114">
        <f>E35+E40</f>
        <v>955000</v>
      </c>
      <c r="F34" s="114">
        <f>F35+F40</f>
        <v>2916000</v>
      </c>
    </row>
    <row r="35" spans="1:7" s="5" customFormat="1" ht="76.5">
      <c r="A35" s="112" t="s">
        <v>319</v>
      </c>
      <c r="B35" s="90">
        <f>C35+D35+E35+F35</f>
        <v>8847800</v>
      </c>
      <c r="C35" s="90">
        <f>SUM(C37:C39)</f>
        <v>3037900</v>
      </c>
      <c r="D35" s="90">
        <f>SUM(D37:D39)</f>
        <v>1946900</v>
      </c>
      <c r="E35" s="90">
        <f>SUM(E37:E39)</f>
        <v>953000</v>
      </c>
      <c r="F35" s="90">
        <f>SUM(F37:F39)</f>
        <v>2910000</v>
      </c>
      <c r="G35" s="89"/>
    </row>
    <row r="36" spans="1:6" s="5" customFormat="1" ht="12.75">
      <c r="A36" s="9" t="s">
        <v>10</v>
      </c>
      <c r="B36" s="48"/>
      <c r="C36" s="1"/>
      <c r="D36" s="1"/>
      <c r="E36" s="1"/>
      <c r="F36" s="1"/>
    </row>
    <row r="37" spans="1:7" s="5" customFormat="1" ht="63.75">
      <c r="A37" s="118" t="s">
        <v>320</v>
      </c>
      <c r="B37" s="124">
        <f>C37+D37+E37+F37</f>
        <v>8580000</v>
      </c>
      <c r="C37" s="124">
        <v>2860000</v>
      </c>
      <c r="D37" s="124">
        <v>1907000</v>
      </c>
      <c r="E37" s="124">
        <v>953000</v>
      </c>
      <c r="F37" s="124">
        <v>2860000</v>
      </c>
      <c r="G37" s="89"/>
    </row>
    <row r="38" spans="1:6" s="5" customFormat="1" ht="12.75">
      <c r="A38" s="118" t="s">
        <v>321</v>
      </c>
      <c r="B38" s="102">
        <f>C38+D38+E38+F38</f>
        <v>180000</v>
      </c>
      <c r="C38" s="102">
        <v>130000</v>
      </c>
      <c r="D38" s="102">
        <v>0</v>
      </c>
      <c r="E38" s="102">
        <v>0</v>
      </c>
      <c r="F38" s="102">
        <v>50000</v>
      </c>
    </row>
    <row r="39" spans="1:7" s="5" customFormat="1" ht="38.25">
      <c r="A39" s="118" t="s">
        <v>322</v>
      </c>
      <c r="B39" s="102">
        <f>SUM(C39:F39)</f>
        <v>87800</v>
      </c>
      <c r="C39" s="102">
        <v>47900</v>
      </c>
      <c r="D39" s="102">
        <v>39900</v>
      </c>
      <c r="E39" s="102">
        <v>0</v>
      </c>
      <c r="F39" s="102">
        <v>0</v>
      </c>
      <c r="G39" s="89"/>
    </row>
    <row r="40" spans="1:6" s="5" customFormat="1" ht="27">
      <c r="A40" s="65" t="s">
        <v>323</v>
      </c>
      <c r="B40" s="113">
        <f>B42</f>
        <v>20000</v>
      </c>
      <c r="C40" s="113">
        <f>C42</f>
        <v>6000</v>
      </c>
      <c r="D40" s="113">
        <f>D42</f>
        <v>6000</v>
      </c>
      <c r="E40" s="113">
        <f>E42</f>
        <v>2000</v>
      </c>
      <c r="F40" s="113">
        <f>F42</f>
        <v>6000</v>
      </c>
    </row>
    <row r="41" spans="1:6" s="5" customFormat="1" ht="12.75">
      <c r="A41" s="118" t="s">
        <v>12</v>
      </c>
      <c r="B41" s="48"/>
      <c r="C41" s="1"/>
      <c r="D41" s="1"/>
      <c r="E41" s="1"/>
      <c r="F41" s="1"/>
    </row>
    <row r="42" spans="1:6" s="5" customFormat="1" ht="25.5">
      <c r="A42" s="118" t="s">
        <v>324</v>
      </c>
      <c r="B42" s="102">
        <f>C42+D42+E42+F42</f>
        <v>20000</v>
      </c>
      <c r="C42" s="102">
        <v>6000</v>
      </c>
      <c r="D42" s="102">
        <v>6000</v>
      </c>
      <c r="E42" s="102">
        <v>2000</v>
      </c>
      <c r="F42" s="102">
        <v>6000</v>
      </c>
    </row>
    <row r="43" spans="1:6" s="5" customFormat="1" ht="25.5">
      <c r="A43" s="115" t="s">
        <v>8</v>
      </c>
      <c r="B43" s="48">
        <v>0</v>
      </c>
      <c r="C43" s="48">
        <v>0</v>
      </c>
      <c r="D43" s="48">
        <v>0</v>
      </c>
      <c r="E43" s="48">
        <v>0</v>
      </c>
      <c r="F43" s="50">
        <v>0</v>
      </c>
    </row>
    <row r="44" spans="1:9" s="5" customFormat="1" ht="15">
      <c r="A44" s="141" t="s">
        <v>9</v>
      </c>
      <c r="B44" s="125">
        <f>B46+B115+B172+B207</f>
        <v>68209309.69</v>
      </c>
      <c r="C44" s="125">
        <f>C46+C115+C172+C207</f>
        <v>16081471.91</v>
      </c>
      <c r="D44" s="125">
        <f>D46+D115+D172+D207</f>
        <v>20092600</v>
      </c>
      <c r="E44" s="125">
        <f>E46+E115+E172+E207</f>
        <v>11354900</v>
      </c>
      <c r="F44" s="125">
        <f>F46+F115+F172+F207</f>
        <v>20576100</v>
      </c>
      <c r="G44" s="89"/>
      <c r="H44" s="5" t="s">
        <v>164</v>
      </c>
      <c r="I44" s="5" t="s">
        <v>255</v>
      </c>
    </row>
    <row r="45" spans="1:6" s="5" customFormat="1" ht="12.75">
      <c r="A45" s="7" t="s">
        <v>10</v>
      </c>
      <c r="B45" s="48"/>
      <c r="C45" s="48"/>
      <c r="D45" s="48"/>
      <c r="E45" s="48"/>
      <c r="F45" s="50"/>
    </row>
    <row r="46" spans="1:8" s="5" customFormat="1" ht="36.75" customHeight="1">
      <c r="A46" s="135" t="s">
        <v>346</v>
      </c>
      <c r="B46" s="114">
        <f>B47+B84+B89+B95+B101+B106</f>
        <v>7407037.78</v>
      </c>
      <c r="C46" s="114">
        <f>C47+C84+C89+C95+C101+C106</f>
        <v>2139200</v>
      </c>
      <c r="D46" s="114">
        <f>D47+D84+D89+D95+D101+D106</f>
        <v>1779600</v>
      </c>
      <c r="E46" s="114">
        <f>E47+E84+E89+E95+E101+E106</f>
        <v>1708600</v>
      </c>
      <c r="F46" s="114">
        <f>F47+F84+F89+F95+F101+F106</f>
        <v>1675400</v>
      </c>
      <c r="G46" s="89"/>
      <c r="H46" s="89" t="s">
        <v>164</v>
      </c>
    </row>
    <row r="47" spans="1:8" s="5" customFormat="1" ht="78.75" customHeight="1">
      <c r="A47" s="112" t="s">
        <v>345</v>
      </c>
      <c r="B47" s="113">
        <f>B49+B53+B69+B75+B77-B69</f>
        <v>4996137.78</v>
      </c>
      <c r="C47" s="113">
        <f>C49+C53+C75+C77</f>
        <v>934100</v>
      </c>
      <c r="D47" s="113">
        <f>D49+D53+D75+D77</f>
        <v>1141700</v>
      </c>
      <c r="E47" s="113">
        <f>E49+E53+E75+E77</f>
        <v>1207200</v>
      </c>
      <c r="F47" s="113">
        <f>F49+F53+F75+F77</f>
        <v>1608900</v>
      </c>
      <c r="G47" s="89"/>
      <c r="H47" s="89"/>
    </row>
    <row r="48" spans="1:8" s="5" customFormat="1" ht="16.5" customHeight="1">
      <c r="A48" s="112" t="s">
        <v>325</v>
      </c>
      <c r="B48" s="136"/>
      <c r="C48" s="136"/>
      <c r="D48" s="136"/>
      <c r="E48" s="136"/>
      <c r="F48" s="136"/>
      <c r="G48" s="89"/>
      <c r="H48" s="89"/>
    </row>
    <row r="49" spans="1:8" s="5" customFormat="1" ht="25.5">
      <c r="A49" s="115" t="s">
        <v>11</v>
      </c>
      <c r="B49" s="64">
        <v>337100</v>
      </c>
      <c r="C49" s="64">
        <v>56200</v>
      </c>
      <c r="D49" s="64">
        <f>D51+D52</f>
        <v>84200</v>
      </c>
      <c r="E49" s="64">
        <f>E51+E52</f>
        <v>84400</v>
      </c>
      <c r="F49" s="64">
        <v>112300</v>
      </c>
      <c r="G49" s="99" t="s">
        <v>164</v>
      </c>
      <c r="H49" s="99" t="s">
        <v>164</v>
      </c>
    </row>
    <row r="50" spans="1:6" s="5" customFormat="1" ht="12.75">
      <c r="A50" s="118" t="s">
        <v>12</v>
      </c>
      <c r="B50" s="64"/>
      <c r="C50" s="102"/>
      <c r="D50" s="102"/>
      <c r="E50" s="102"/>
      <c r="F50" s="111"/>
    </row>
    <row r="51" spans="1:8" s="5" customFormat="1" ht="25.5">
      <c r="A51" s="118" t="s">
        <v>286</v>
      </c>
      <c r="B51" s="102">
        <f>C51+D51+E51+F51</f>
        <v>258900</v>
      </c>
      <c r="C51" s="102">
        <v>43200</v>
      </c>
      <c r="D51" s="102">
        <v>64700</v>
      </c>
      <c r="E51" s="102">
        <v>64800</v>
      </c>
      <c r="F51" s="102">
        <v>86200</v>
      </c>
      <c r="G51" s="99" t="s">
        <v>164</v>
      </c>
      <c r="H51" s="99"/>
    </row>
    <row r="52" spans="1:8" s="5" customFormat="1" ht="25.5">
      <c r="A52" s="118" t="s">
        <v>287</v>
      </c>
      <c r="B52" s="126">
        <f>C52+D52+E52+F52</f>
        <v>78200</v>
      </c>
      <c r="C52" s="102">
        <v>13000</v>
      </c>
      <c r="D52" s="102">
        <v>19500</v>
      </c>
      <c r="E52" s="102">
        <v>19600</v>
      </c>
      <c r="F52" s="102">
        <v>26100</v>
      </c>
      <c r="G52" s="99" t="s">
        <v>164</v>
      </c>
      <c r="H52" s="99"/>
    </row>
    <row r="53" spans="1:6" s="5" customFormat="1" ht="12.75">
      <c r="A53" s="115" t="s">
        <v>13</v>
      </c>
      <c r="B53" s="127">
        <f>B55+B61+B69</f>
        <v>4364937.78</v>
      </c>
      <c r="C53" s="64">
        <f>C55+C61+C69</f>
        <v>807900</v>
      </c>
      <c r="D53" s="64">
        <f>D55+D61+D69</f>
        <v>980000</v>
      </c>
      <c r="E53" s="64">
        <f>E55+E61+E69</f>
        <v>1054800</v>
      </c>
      <c r="F53" s="75">
        <f>F55+F61+F69</f>
        <v>1418000</v>
      </c>
    </row>
    <row r="54" spans="1:6" s="5" customFormat="1" ht="12.75">
      <c r="A54" s="115" t="s">
        <v>12</v>
      </c>
      <c r="B54" s="64"/>
      <c r="C54" s="102"/>
      <c r="D54" s="102"/>
      <c r="E54" s="102"/>
      <c r="F54" s="111"/>
    </row>
    <row r="55" spans="1:7" s="5" customFormat="1" ht="12.75">
      <c r="A55" s="115" t="s">
        <v>6</v>
      </c>
      <c r="B55" s="64">
        <f>SUM(B57:B60)</f>
        <v>3792237.7800000003</v>
      </c>
      <c r="C55" s="64">
        <v>735800</v>
      </c>
      <c r="D55" s="64">
        <f>SUM(D57:D60)</f>
        <v>886200</v>
      </c>
      <c r="E55" s="64">
        <f>SUM(E57:E60)</f>
        <v>786200</v>
      </c>
      <c r="F55" s="64">
        <f>SUM(F57:F60)</f>
        <v>1279800</v>
      </c>
      <c r="G55" s="89" t="s">
        <v>164</v>
      </c>
    </row>
    <row r="56" spans="1:6" s="5" customFormat="1" ht="12.75">
      <c r="A56" s="115" t="s">
        <v>10</v>
      </c>
      <c r="B56" s="64"/>
      <c r="C56" s="102"/>
      <c r="D56" s="102"/>
      <c r="E56" s="102"/>
      <c r="F56" s="111"/>
    </row>
    <row r="57" spans="1:8" s="5" customFormat="1" ht="38.25">
      <c r="A57" s="118" t="s">
        <v>283</v>
      </c>
      <c r="B57" s="102">
        <f>C57+D57+E57+F57</f>
        <v>2162237.7800000003</v>
      </c>
      <c r="C57" s="102">
        <v>648037.78</v>
      </c>
      <c r="D57" s="102">
        <v>456200</v>
      </c>
      <c r="E57" s="102">
        <v>375200</v>
      </c>
      <c r="F57" s="102">
        <v>682800</v>
      </c>
      <c r="G57" s="89" t="s">
        <v>164</v>
      </c>
      <c r="H57" s="89" t="s">
        <v>164</v>
      </c>
    </row>
    <row r="58" spans="1:6" s="5" customFormat="1" ht="12.75">
      <c r="A58" s="118" t="s">
        <v>57</v>
      </c>
      <c r="B58" s="102"/>
      <c r="C58" s="102"/>
      <c r="D58" s="102"/>
      <c r="E58" s="102"/>
      <c r="F58" s="111"/>
    </row>
    <row r="59" spans="1:8" s="5" customFormat="1" ht="25.5">
      <c r="A59" s="118" t="s">
        <v>284</v>
      </c>
      <c r="B59" s="102">
        <v>1150000</v>
      </c>
      <c r="C59" s="102">
        <v>92000</v>
      </c>
      <c r="D59" s="102">
        <v>296000</v>
      </c>
      <c r="E59" s="102">
        <v>337000</v>
      </c>
      <c r="F59" s="102">
        <v>425000</v>
      </c>
      <c r="G59" s="89" t="s">
        <v>164</v>
      </c>
      <c r="H59" s="89" t="s">
        <v>164</v>
      </c>
    </row>
    <row r="60" spans="1:8" s="5" customFormat="1" ht="38.25">
      <c r="A60" s="118" t="s">
        <v>285</v>
      </c>
      <c r="B60" s="102">
        <v>480000</v>
      </c>
      <c r="C60" s="102">
        <v>100000</v>
      </c>
      <c r="D60" s="102">
        <v>134000</v>
      </c>
      <c r="E60" s="102">
        <v>74000</v>
      </c>
      <c r="F60" s="102">
        <v>172000</v>
      </c>
      <c r="G60" s="89" t="s">
        <v>164</v>
      </c>
      <c r="H60" s="89" t="s">
        <v>164</v>
      </c>
    </row>
    <row r="61" spans="1:7" s="5" customFormat="1" ht="25.5">
      <c r="A61" s="115" t="s">
        <v>252</v>
      </c>
      <c r="B61" s="64">
        <f>SUM(B62:B68)</f>
        <v>390000</v>
      </c>
      <c r="C61" s="64">
        <f>SUM(C62:C68)</f>
        <v>52700</v>
      </c>
      <c r="D61" s="64">
        <f>SUM(D62:D68)</f>
        <v>79800</v>
      </c>
      <c r="E61" s="64">
        <f>SUM(E62:E68)</f>
        <v>151800</v>
      </c>
      <c r="F61" s="64">
        <f>SUM(F62:F68)</f>
        <v>105700</v>
      </c>
      <c r="G61" s="89" t="s">
        <v>164</v>
      </c>
    </row>
    <row r="62" spans="1:8" s="5" customFormat="1" ht="38.25">
      <c r="A62" s="118" t="s">
        <v>326</v>
      </c>
      <c r="B62" s="102">
        <f>C62+D62+E62+F62</f>
        <v>53400</v>
      </c>
      <c r="C62" s="102">
        <v>5700</v>
      </c>
      <c r="D62" s="102">
        <v>8500</v>
      </c>
      <c r="E62" s="102">
        <v>8500</v>
      </c>
      <c r="F62" s="102">
        <v>30700</v>
      </c>
      <c r="G62" s="99" t="s">
        <v>164</v>
      </c>
      <c r="H62" s="89" t="s">
        <v>164</v>
      </c>
    </row>
    <row r="63" spans="1:7" s="5" customFormat="1" ht="51">
      <c r="A63" s="118" t="s">
        <v>327</v>
      </c>
      <c r="B63" s="102">
        <f>C63+D63+E63+F63</f>
        <v>12100</v>
      </c>
      <c r="C63" s="102">
        <v>0</v>
      </c>
      <c r="D63" s="102">
        <v>0</v>
      </c>
      <c r="E63" s="102">
        <v>12100</v>
      </c>
      <c r="F63" s="111">
        <v>0</v>
      </c>
      <c r="G63" s="99" t="s">
        <v>164</v>
      </c>
    </row>
    <row r="64" spans="1:8" s="5" customFormat="1" ht="51">
      <c r="A64" s="118" t="s">
        <v>328</v>
      </c>
      <c r="B64" s="102">
        <v>226800</v>
      </c>
      <c r="C64" s="102">
        <v>29000</v>
      </c>
      <c r="D64" s="102">
        <v>46800</v>
      </c>
      <c r="E64" s="102">
        <v>106800</v>
      </c>
      <c r="F64" s="102">
        <v>44200</v>
      </c>
      <c r="G64" s="99" t="s">
        <v>164</v>
      </c>
      <c r="H64" s="99" t="s">
        <v>164</v>
      </c>
    </row>
    <row r="65" spans="1:6" s="5" customFormat="1" ht="55.5" customHeight="1">
      <c r="A65" s="118" t="s">
        <v>329</v>
      </c>
      <c r="B65" s="102">
        <f>C65+D65+E65+F65</f>
        <v>24000</v>
      </c>
      <c r="C65" s="102">
        <v>4000</v>
      </c>
      <c r="D65" s="102">
        <v>6000</v>
      </c>
      <c r="E65" s="102">
        <v>6000</v>
      </c>
      <c r="F65" s="102">
        <v>8000</v>
      </c>
    </row>
    <row r="66" spans="1:8" s="5" customFormat="1" ht="38.25">
      <c r="A66" s="118" t="s">
        <v>330</v>
      </c>
      <c r="B66" s="102">
        <f>C66+D66+E66+F66</f>
        <v>49100</v>
      </c>
      <c r="C66" s="102">
        <v>8200</v>
      </c>
      <c r="D66" s="102">
        <v>12300</v>
      </c>
      <c r="E66" s="102">
        <v>12300</v>
      </c>
      <c r="F66" s="102">
        <v>16300</v>
      </c>
      <c r="G66" s="99" t="s">
        <v>164</v>
      </c>
      <c r="H66" s="89" t="s">
        <v>164</v>
      </c>
    </row>
    <row r="67" spans="1:7" s="5" customFormat="1" ht="51">
      <c r="A67" s="118" t="s">
        <v>331</v>
      </c>
      <c r="B67" s="102">
        <f>C67+D67+E67+F67</f>
        <v>20400</v>
      </c>
      <c r="C67" s="102">
        <v>5100</v>
      </c>
      <c r="D67" s="102">
        <v>5100</v>
      </c>
      <c r="E67" s="102">
        <v>5100</v>
      </c>
      <c r="F67" s="111">
        <v>5100</v>
      </c>
      <c r="G67" s="99" t="s">
        <v>164</v>
      </c>
    </row>
    <row r="68" spans="1:7" s="5" customFormat="1" ht="38.25">
      <c r="A68" s="118" t="s">
        <v>332</v>
      </c>
      <c r="B68" s="102">
        <f>C68+D68+E68+F68</f>
        <v>4200</v>
      </c>
      <c r="C68" s="102">
        <v>700</v>
      </c>
      <c r="D68" s="102">
        <v>1100</v>
      </c>
      <c r="E68" s="102">
        <v>1000</v>
      </c>
      <c r="F68" s="111">
        <v>1400</v>
      </c>
      <c r="G68" s="99" t="s">
        <v>164</v>
      </c>
    </row>
    <row r="69" spans="1:7" s="5" customFormat="1" ht="12.75">
      <c r="A69" s="115" t="s">
        <v>251</v>
      </c>
      <c r="B69" s="64">
        <f>SUM(B70:B74)</f>
        <v>182700</v>
      </c>
      <c r="C69" s="64">
        <f>SUM(C70:C74)</f>
        <v>19400</v>
      </c>
      <c r="D69" s="64">
        <f>SUM(D70:D74)</f>
        <v>14000</v>
      </c>
      <c r="E69" s="64">
        <f>SUM(E70:E74)</f>
        <v>116800</v>
      </c>
      <c r="F69" s="64">
        <f>SUM(F70:F74)</f>
        <v>32500</v>
      </c>
      <c r="G69" s="89" t="s">
        <v>164</v>
      </c>
    </row>
    <row r="70" ht="12.75">
      <c r="A70" s="130" t="s">
        <v>12</v>
      </c>
    </row>
    <row r="71" spans="1:6" s="98" customFormat="1" ht="30.75" customHeight="1">
      <c r="A71" s="118" t="s">
        <v>333</v>
      </c>
      <c r="B71" s="102">
        <f>SUM(C71:F71)</f>
        <v>31200</v>
      </c>
      <c r="C71" s="102">
        <v>5200</v>
      </c>
      <c r="D71" s="102">
        <v>7800</v>
      </c>
      <c r="E71" s="102">
        <v>7800</v>
      </c>
      <c r="F71" s="102">
        <v>10400</v>
      </c>
    </row>
    <row r="72" spans="1:6" s="98" customFormat="1" ht="41.25" customHeight="1">
      <c r="A72" s="118" t="s">
        <v>334</v>
      </c>
      <c r="B72" s="102">
        <f>SUM(C72:F72)</f>
        <v>52500</v>
      </c>
      <c r="C72" s="102">
        <v>4200</v>
      </c>
      <c r="D72" s="102">
        <v>6200</v>
      </c>
      <c r="E72" s="102">
        <v>20000</v>
      </c>
      <c r="F72" s="102">
        <v>22100</v>
      </c>
    </row>
    <row r="73" spans="1:6" s="98" customFormat="1" ht="39.75" customHeight="1">
      <c r="A73" s="118" t="s">
        <v>335</v>
      </c>
      <c r="B73" s="102">
        <f>SUM(C73:F73)</f>
        <v>89000</v>
      </c>
      <c r="C73" s="102">
        <v>0</v>
      </c>
      <c r="D73" s="102">
        <v>0</v>
      </c>
      <c r="E73" s="102">
        <v>89000</v>
      </c>
      <c r="F73" s="102">
        <v>0</v>
      </c>
    </row>
    <row r="74" spans="1:6" s="98" customFormat="1" ht="30" customHeight="1">
      <c r="A74" s="118" t="s">
        <v>336</v>
      </c>
      <c r="B74" s="102">
        <f>C74+D74+E74+F74</f>
        <v>10000</v>
      </c>
      <c r="C74" s="102">
        <v>10000</v>
      </c>
      <c r="D74" s="102">
        <v>0</v>
      </c>
      <c r="E74" s="102">
        <v>0</v>
      </c>
      <c r="F74" s="102">
        <v>0</v>
      </c>
    </row>
    <row r="75" spans="1:7" s="99" customFormat="1" ht="12.75">
      <c r="A75" s="115" t="s">
        <v>259</v>
      </c>
      <c r="B75" s="64">
        <f>SUM(B76:B76)</f>
        <v>275000</v>
      </c>
      <c r="C75" s="64">
        <f>SUM(C76:C76)</f>
        <v>70000</v>
      </c>
      <c r="D75" s="64">
        <f>SUM(D76:D76)</f>
        <v>70000</v>
      </c>
      <c r="E75" s="64">
        <f>SUM(E76:E76)</f>
        <v>68000</v>
      </c>
      <c r="F75" s="64">
        <f>SUM(F76:F76)</f>
        <v>67000</v>
      </c>
      <c r="G75" s="99" t="s">
        <v>164</v>
      </c>
    </row>
    <row r="76" spans="1:7" s="99" customFormat="1" ht="38.25">
      <c r="A76" s="118" t="s">
        <v>337</v>
      </c>
      <c r="B76" s="102">
        <f>SUM(C76:F76)</f>
        <v>275000</v>
      </c>
      <c r="C76" s="102">
        <v>70000</v>
      </c>
      <c r="D76" s="102">
        <v>70000</v>
      </c>
      <c r="E76" s="102">
        <v>68000</v>
      </c>
      <c r="F76" s="102">
        <v>67000</v>
      </c>
      <c r="G76" s="128" t="s">
        <v>164</v>
      </c>
    </row>
    <row r="77" spans="1:6" s="99" customFormat="1" ht="25.5">
      <c r="A77" s="115" t="s">
        <v>364</v>
      </c>
      <c r="B77" s="64">
        <f>B79</f>
        <v>19100</v>
      </c>
      <c r="C77" s="64">
        <f>C79</f>
        <v>0</v>
      </c>
      <c r="D77" s="64">
        <f>D79</f>
        <v>7500</v>
      </c>
      <c r="E77" s="64">
        <f>E80</f>
        <v>0</v>
      </c>
      <c r="F77" s="75">
        <f>F79</f>
        <v>11600</v>
      </c>
    </row>
    <row r="78" spans="1:6" s="99" customFormat="1" ht="12.75">
      <c r="A78" s="118" t="s">
        <v>12</v>
      </c>
      <c r="B78" s="64"/>
      <c r="C78" s="102"/>
      <c r="D78" s="102"/>
      <c r="E78" s="102"/>
      <c r="F78" s="111"/>
    </row>
    <row r="79" spans="1:8" s="99" customFormat="1" ht="12.75">
      <c r="A79" s="129" t="s">
        <v>338</v>
      </c>
      <c r="B79" s="64">
        <f>SUM(B81:B82)</f>
        <v>19100</v>
      </c>
      <c r="C79" s="64">
        <f>SUM(C81:C82)</f>
        <v>0</v>
      </c>
      <c r="D79" s="64">
        <f>SUM(D81:D82)</f>
        <v>7500</v>
      </c>
      <c r="E79" s="64">
        <f>SUM(E81:E82)</f>
        <v>0</v>
      </c>
      <c r="F79" s="64">
        <f>SUM(F81:F82)</f>
        <v>11600</v>
      </c>
      <c r="G79" s="99" t="s">
        <v>164</v>
      </c>
      <c r="H79" s="99" t="s">
        <v>164</v>
      </c>
    </row>
    <row r="80" spans="1:6" s="99" customFormat="1" ht="12.75">
      <c r="A80" s="140" t="s">
        <v>12</v>
      </c>
      <c r="B80" s="64"/>
      <c r="C80" s="102"/>
      <c r="D80" s="102"/>
      <c r="E80" s="102"/>
      <c r="F80" s="111"/>
    </row>
    <row r="81" spans="1:8" s="99" customFormat="1" ht="38.25">
      <c r="A81" s="118" t="s">
        <v>289</v>
      </c>
      <c r="B81" s="102">
        <f>SUM(C81:F81)</f>
        <v>4100</v>
      </c>
      <c r="C81" s="102">
        <v>0</v>
      </c>
      <c r="D81" s="102">
        <v>0</v>
      </c>
      <c r="E81" s="102">
        <v>0</v>
      </c>
      <c r="F81" s="102">
        <v>4100</v>
      </c>
      <c r="G81" s="99" t="s">
        <v>164</v>
      </c>
      <c r="H81" s="99" t="s">
        <v>164</v>
      </c>
    </row>
    <row r="82" spans="1:7" s="99" customFormat="1" ht="51">
      <c r="A82" s="118" t="s">
        <v>288</v>
      </c>
      <c r="B82" s="102">
        <f>SUM(C82:F82)</f>
        <v>15000</v>
      </c>
      <c r="C82" s="102">
        <v>0</v>
      </c>
      <c r="D82" s="102">
        <v>7500</v>
      </c>
      <c r="E82" s="102">
        <v>0</v>
      </c>
      <c r="F82" s="111">
        <v>7500</v>
      </c>
      <c r="G82" s="99" t="s">
        <v>164</v>
      </c>
    </row>
    <row r="83" spans="1:6" s="99" customFormat="1" ht="12.75">
      <c r="A83" s="118"/>
      <c r="B83" s="102"/>
      <c r="C83" s="102"/>
      <c r="D83" s="102"/>
      <c r="E83" s="102"/>
      <c r="F83" s="111"/>
    </row>
    <row r="84" spans="1:6" s="99" customFormat="1" ht="52.5">
      <c r="A84" s="112" t="s">
        <v>344</v>
      </c>
      <c r="B84" s="113">
        <f>SUM(B86)</f>
        <v>297800</v>
      </c>
      <c r="C84" s="113">
        <f>SUM(C86)</f>
        <v>0</v>
      </c>
      <c r="D84" s="113">
        <f>SUM(D86)</f>
        <v>0</v>
      </c>
      <c r="E84" s="113">
        <f>SUM(E86)</f>
        <v>297800</v>
      </c>
      <c r="F84" s="137">
        <f>SUM(F86)</f>
        <v>0</v>
      </c>
    </row>
    <row r="85" spans="1:6" s="99" customFormat="1" ht="12.75">
      <c r="A85" s="131" t="s">
        <v>339</v>
      </c>
      <c r="B85" s="102"/>
      <c r="C85" s="102"/>
      <c r="D85" s="102"/>
      <c r="E85" s="102"/>
      <c r="F85" s="111"/>
    </row>
    <row r="86" spans="1:6" s="99" customFormat="1" ht="12.75">
      <c r="A86" s="115" t="s">
        <v>251</v>
      </c>
      <c r="B86" s="64">
        <f>SUM(B87)</f>
        <v>297800</v>
      </c>
      <c r="C86" s="64">
        <f>SUM(C87)</f>
        <v>0</v>
      </c>
      <c r="D86" s="64">
        <f>SUM(D87)</f>
        <v>0</v>
      </c>
      <c r="E86" s="64">
        <f>SUM(E87)</f>
        <v>297800</v>
      </c>
      <c r="F86" s="75">
        <f>SUM(F87)</f>
        <v>0</v>
      </c>
    </row>
    <row r="87" spans="1:8" s="98" customFormat="1" ht="43.5" customHeight="1">
      <c r="A87" s="134" t="s">
        <v>340</v>
      </c>
      <c r="B87" s="102">
        <f>SUM(C87:F87)</f>
        <v>297800</v>
      </c>
      <c r="C87" s="102">
        <v>0</v>
      </c>
      <c r="D87" s="102">
        <v>0</v>
      </c>
      <c r="E87" s="102">
        <v>297800</v>
      </c>
      <c r="F87" s="102">
        <v>0</v>
      </c>
      <c r="G87" s="98" t="s">
        <v>164</v>
      </c>
      <c r="H87" s="98" t="s">
        <v>164</v>
      </c>
    </row>
    <row r="88" spans="1:6" s="98" customFormat="1" ht="13.5" customHeight="1">
      <c r="A88" s="132"/>
      <c r="B88" s="102"/>
      <c r="C88" s="102"/>
      <c r="D88" s="102"/>
      <c r="E88" s="102"/>
      <c r="F88" s="102"/>
    </row>
    <row r="89" spans="1:6" s="98" customFormat="1" ht="45.75" customHeight="1">
      <c r="A89" s="112" t="s">
        <v>343</v>
      </c>
      <c r="B89" s="113">
        <f>SUM(B91)</f>
        <v>1905000</v>
      </c>
      <c r="C89" s="113">
        <f>SUM(C91)</f>
        <v>1196900</v>
      </c>
      <c r="D89" s="113">
        <f>SUM(D91)</f>
        <v>629700</v>
      </c>
      <c r="E89" s="113">
        <f>SUM(E91)</f>
        <v>20000</v>
      </c>
      <c r="F89" s="113">
        <f>SUM(F91)</f>
        <v>58400</v>
      </c>
    </row>
    <row r="90" spans="1:6" s="98" customFormat="1" ht="12" customHeight="1">
      <c r="A90" s="131" t="s">
        <v>339</v>
      </c>
      <c r="B90" s="102"/>
      <c r="C90" s="102"/>
      <c r="D90" s="102"/>
      <c r="E90" s="102"/>
      <c r="F90" s="102"/>
    </row>
    <row r="91" spans="1:6" s="98" customFormat="1" ht="12" customHeight="1">
      <c r="A91" s="115" t="s">
        <v>251</v>
      </c>
      <c r="B91" s="64">
        <f>SUM(B92:B93)</f>
        <v>1905000</v>
      </c>
      <c r="C91" s="64">
        <f>SUM(C92:C93)</f>
        <v>1196900</v>
      </c>
      <c r="D91" s="64">
        <f>SUM(D92:D93)</f>
        <v>629700</v>
      </c>
      <c r="E91" s="64">
        <f>SUM(E92:E93)</f>
        <v>20000</v>
      </c>
      <c r="F91" s="64">
        <f>SUM(F92:F93)</f>
        <v>58400</v>
      </c>
    </row>
    <row r="92" spans="1:6" s="98" customFormat="1" ht="39.75" customHeight="1">
      <c r="A92" s="134" t="s">
        <v>341</v>
      </c>
      <c r="B92" s="102">
        <f>SUM(C92:F92)</f>
        <v>1758000</v>
      </c>
      <c r="C92" s="102">
        <v>1159500</v>
      </c>
      <c r="D92" s="102">
        <v>598500</v>
      </c>
      <c r="E92" s="102">
        <v>0</v>
      </c>
      <c r="F92" s="102">
        <v>0</v>
      </c>
    </row>
    <row r="93" spans="1:6" s="98" customFormat="1" ht="43.5" customHeight="1">
      <c r="A93" s="118" t="s">
        <v>342</v>
      </c>
      <c r="B93" s="102">
        <f>C93+D93+E93+F93</f>
        <v>147000</v>
      </c>
      <c r="C93" s="102">
        <v>37400</v>
      </c>
      <c r="D93" s="102">
        <v>31200</v>
      </c>
      <c r="E93" s="102">
        <v>20000</v>
      </c>
      <c r="F93" s="102">
        <v>58400</v>
      </c>
    </row>
    <row r="94" spans="1:6" s="98" customFormat="1" ht="7.5" customHeight="1">
      <c r="A94" s="133"/>
      <c r="B94" s="102"/>
      <c r="C94" s="102"/>
      <c r="D94" s="102"/>
      <c r="E94" s="102"/>
      <c r="F94" s="102"/>
    </row>
    <row r="95" spans="1:6" s="98" customFormat="1" ht="55.5" customHeight="1">
      <c r="A95" s="138" t="s">
        <v>347</v>
      </c>
      <c r="B95" s="113">
        <f>SUM(B97)</f>
        <v>43100</v>
      </c>
      <c r="C95" s="113">
        <f>SUM(C97)</f>
        <v>8200</v>
      </c>
      <c r="D95" s="113">
        <f>SUM(D97)</f>
        <v>8200</v>
      </c>
      <c r="E95" s="113">
        <f>SUM(E97)</f>
        <v>18600</v>
      </c>
      <c r="F95" s="113">
        <f>SUM(F97)</f>
        <v>8100</v>
      </c>
    </row>
    <row r="96" spans="1:6" s="98" customFormat="1" ht="10.5" customHeight="1">
      <c r="A96" s="139" t="s">
        <v>339</v>
      </c>
      <c r="B96" s="102"/>
      <c r="C96" s="102"/>
      <c r="D96" s="102"/>
      <c r="E96" s="102"/>
      <c r="F96" s="102"/>
    </row>
    <row r="97" spans="1:6" s="99" customFormat="1" ht="25.5">
      <c r="A97" s="115" t="s">
        <v>252</v>
      </c>
      <c r="B97" s="64">
        <f>SUM(B98:B99)</f>
        <v>43100</v>
      </c>
      <c r="C97" s="64">
        <f>SUM(C98:C99)</f>
        <v>8200</v>
      </c>
      <c r="D97" s="64">
        <f>SUM(D98:D99)</f>
        <v>8200</v>
      </c>
      <c r="E97" s="64">
        <f>SUM(E98:E99)</f>
        <v>18600</v>
      </c>
      <c r="F97" s="75">
        <f>SUM(F98:F99)</f>
        <v>8100</v>
      </c>
    </row>
    <row r="98" spans="1:6" s="99" customFormat="1" ht="51">
      <c r="A98" s="118" t="s">
        <v>348</v>
      </c>
      <c r="B98" s="102">
        <f>SUM(C98:F98)</f>
        <v>32700</v>
      </c>
      <c r="C98" s="102">
        <v>8200</v>
      </c>
      <c r="D98" s="102">
        <v>8200</v>
      </c>
      <c r="E98" s="102">
        <v>8200</v>
      </c>
      <c r="F98" s="102">
        <v>8100</v>
      </c>
    </row>
    <row r="99" spans="1:6" s="99" customFormat="1" ht="51">
      <c r="A99" s="118" t="s">
        <v>349</v>
      </c>
      <c r="B99" s="102">
        <f>SUM(C99:F99)</f>
        <v>10400</v>
      </c>
      <c r="C99" s="102">
        <v>0</v>
      </c>
      <c r="D99" s="102">
        <v>0</v>
      </c>
      <c r="E99" s="102">
        <v>10400</v>
      </c>
      <c r="F99" s="102">
        <v>0</v>
      </c>
    </row>
    <row r="100" spans="1:6" s="99" customFormat="1" ht="11.25" customHeight="1">
      <c r="A100" s="7"/>
      <c r="B100" s="102"/>
      <c r="C100" s="102"/>
      <c r="D100" s="102"/>
      <c r="E100" s="102"/>
      <c r="F100" s="111"/>
    </row>
    <row r="101" spans="1:6" s="99" customFormat="1" ht="48" customHeight="1">
      <c r="A101" s="112" t="s">
        <v>350</v>
      </c>
      <c r="B101" s="113">
        <f>B103</f>
        <v>15000</v>
      </c>
      <c r="C101" s="113">
        <f>C103</f>
        <v>0</v>
      </c>
      <c r="D101" s="113">
        <f>D103</f>
        <v>0</v>
      </c>
      <c r="E101" s="113">
        <f>E103</f>
        <v>15000</v>
      </c>
      <c r="F101" s="137">
        <f>F103</f>
        <v>0</v>
      </c>
    </row>
    <row r="102" spans="1:6" s="99" customFormat="1" ht="12.75">
      <c r="A102" s="139" t="s">
        <v>339</v>
      </c>
      <c r="B102" s="102"/>
      <c r="C102" s="102"/>
      <c r="D102" s="102"/>
      <c r="E102" s="102"/>
      <c r="F102" s="111"/>
    </row>
    <row r="103" spans="1:6" s="99" customFormat="1" ht="25.5">
      <c r="A103" s="115" t="s">
        <v>351</v>
      </c>
      <c r="B103" s="64">
        <f>B104</f>
        <v>15000</v>
      </c>
      <c r="C103" s="64">
        <f>C104</f>
        <v>0</v>
      </c>
      <c r="D103" s="64">
        <f>D104</f>
        <v>0</v>
      </c>
      <c r="E103" s="64">
        <f>E104</f>
        <v>15000</v>
      </c>
      <c r="F103" s="75">
        <f>F104</f>
        <v>0</v>
      </c>
    </row>
    <row r="104" spans="1:6" s="99" customFormat="1" ht="39.75" customHeight="1">
      <c r="A104" s="118" t="s">
        <v>352</v>
      </c>
      <c r="B104" s="102">
        <f>C104+D104+E104+F104</f>
        <v>15000</v>
      </c>
      <c r="C104" s="102">
        <v>0</v>
      </c>
      <c r="D104" s="102">
        <v>0</v>
      </c>
      <c r="E104" s="102">
        <v>15000</v>
      </c>
      <c r="F104" s="111">
        <v>0</v>
      </c>
    </row>
    <row r="105" spans="1:6" s="99" customFormat="1" ht="8.25" customHeight="1">
      <c r="A105" s="118"/>
      <c r="B105" s="102"/>
      <c r="C105" s="102"/>
      <c r="D105" s="102"/>
      <c r="E105" s="102"/>
      <c r="F105" s="111"/>
    </row>
    <row r="106" spans="1:6" s="99" customFormat="1" ht="39.75" customHeight="1">
      <c r="A106" s="112" t="s">
        <v>353</v>
      </c>
      <c r="B106" s="113">
        <f>B108</f>
        <v>150000</v>
      </c>
      <c r="C106" s="113">
        <f>C108</f>
        <v>0</v>
      </c>
      <c r="D106" s="113">
        <f>D108</f>
        <v>0</v>
      </c>
      <c r="E106" s="113">
        <f>E108</f>
        <v>150000</v>
      </c>
      <c r="F106" s="137">
        <f>F108</f>
        <v>0</v>
      </c>
    </row>
    <row r="107" spans="1:6" s="99" customFormat="1" ht="10.5" customHeight="1">
      <c r="A107" s="140" t="s">
        <v>339</v>
      </c>
      <c r="B107" s="102"/>
      <c r="C107" s="102"/>
      <c r="D107" s="102"/>
      <c r="E107" s="102"/>
      <c r="F107" s="111"/>
    </row>
    <row r="108" spans="1:6" s="99" customFormat="1" ht="24" customHeight="1">
      <c r="A108" s="115" t="s">
        <v>351</v>
      </c>
      <c r="B108" s="64">
        <f>SUM(B109)</f>
        <v>150000</v>
      </c>
      <c r="C108" s="64">
        <f>SUM(C109)</f>
        <v>0</v>
      </c>
      <c r="D108" s="64">
        <f>SUM(D109)</f>
        <v>0</v>
      </c>
      <c r="E108" s="64">
        <f>SUM(E109)</f>
        <v>150000</v>
      </c>
      <c r="F108" s="75">
        <f>SUM(F109)</f>
        <v>0</v>
      </c>
    </row>
    <row r="109" spans="1:6" s="99" customFormat="1" ht="39.75" customHeight="1">
      <c r="A109" s="118" t="s">
        <v>354</v>
      </c>
      <c r="B109" s="102">
        <f>C109+D109+E109+F109</f>
        <v>150000</v>
      </c>
      <c r="C109" s="102">
        <v>0</v>
      </c>
      <c r="D109" s="102">
        <v>0</v>
      </c>
      <c r="E109" s="102">
        <v>150000</v>
      </c>
      <c r="F109" s="102">
        <v>0</v>
      </c>
    </row>
    <row r="110" spans="1:6" s="99" customFormat="1" ht="12.75">
      <c r="A110" s="118"/>
      <c r="B110" s="64"/>
      <c r="C110" s="64"/>
      <c r="D110" s="64"/>
      <c r="E110" s="64"/>
      <c r="F110" s="75"/>
    </row>
    <row r="111" spans="1:6" s="5" customFormat="1" ht="12.75">
      <c r="A111" s="7" t="s">
        <v>16</v>
      </c>
      <c r="B111" s="48"/>
      <c r="C111" s="1"/>
      <c r="D111" s="1"/>
      <c r="E111" s="1"/>
      <c r="F111" s="72"/>
    </row>
    <row r="112" spans="1:6" s="5" customFormat="1" ht="12.75">
      <c r="A112" s="7" t="s">
        <v>12</v>
      </c>
      <c r="B112" s="48"/>
      <c r="C112" s="1"/>
      <c r="D112" s="1"/>
      <c r="E112" s="1"/>
      <c r="F112" s="72"/>
    </row>
    <row r="113" spans="1:6" s="5" customFormat="1" ht="33.75">
      <c r="A113" s="7" t="s">
        <v>62</v>
      </c>
      <c r="B113" s="48"/>
      <c r="C113" s="1"/>
      <c r="D113" s="1"/>
      <c r="E113" s="1"/>
      <c r="F113" s="72"/>
    </row>
    <row r="114" spans="1:6" s="5" customFormat="1" ht="22.5">
      <c r="A114" s="7" t="s">
        <v>63</v>
      </c>
      <c r="B114" s="48"/>
      <c r="C114" s="48"/>
      <c r="D114" s="48"/>
      <c r="E114" s="48"/>
      <c r="F114" s="50"/>
    </row>
    <row r="115" spans="1:6" ht="28.5">
      <c r="A115" s="135" t="s">
        <v>355</v>
      </c>
      <c r="B115" s="90">
        <f>C115+D115+E115+F115</f>
        <v>51261201.74</v>
      </c>
      <c r="C115" s="90">
        <f>C117+C122+C154</f>
        <v>10225101.74</v>
      </c>
      <c r="D115" s="90">
        <f>D117+D122+D154</f>
        <v>16360100</v>
      </c>
      <c r="E115" s="90">
        <f>E117+E122+E154</f>
        <v>8691300</v>
      </c>
      <c r="F115" s="90">
        <f>F117+F122+F154</f>
        <v>15984700</v>
      </c>
    </row>
    <row r="116" spans="1:6" ht="83.25" customHeight="1">
      <c r="A116" s="112" t="s">
        <v>356</v>
      </c>
      <c r="B116" s="90">
        <f>B117+B122+B153+B154</f>
        <v>51261201.74</v>
      </c>
      <c r="C116" s="90">
        <f>C117+C122+C153+C154</f>
        <v>10225101.74</v>
      </c>
      <c r="D116" s="90">
        <f>D117+D122+D153+D156</f>
        <v>16360100</v>
      </c>
      <c r="E116" s="90">
        <f>E117+E122+E153+E154</f>
        <v>8691300</v>
      </c>
      <c r="F116" s="90">
        <f>F117+F122+F153+F154</f>
        <v>15984700</v>
      </c>
    </row>
    <row r="117" spans="1:6" ht="25.5">
      <c r="A117" s="115" t="s">
        <v>357</v>
      </c>
      <c r="B117" s="64">
        <f>SUM(B119:B121)</f>
        <v>47646000</v>
      </c>
      <c r="C117" s="64">
        <f>SUM(C119:C121)</f>
        <v>9352500</v>
      </c>
      <c r="D117" s="64">
        <f>SUM(D119:D121)</f>
        <v>16360100</v>
      </c>
      <c r="E117" s="64">
        <f>SUM(E119:E121)</f>
        <v>7354200</v>
      </c>
      <c r="F117" s="108">
        <f>SUM(F119:F121)</f>
        <v>14579200</v>
      </c>
    </row>
    <row r="118" spans="1:6" ht="14.25">
      <c r="A118" s="148" t="s">
        <v>12</v>
      </c>
      <c r="B118" s="64"/>
      <c r="C118" s="102"/>
      <c r="D118" s="102"/>
      <c r="E118" s="102"/>
      <c r="F118" s="149"/>
    </row>
    <row r="119" spans="1:8" ht="25.5">
      <c r="A119" s="118" t="s">
        <v>290</v>
      </c>
      <c r="B119" s="102">
        <f>SUM(C119:F119)</f>
        <v>36892300</v>
      </c>
      <c r="C119" s="102">
        <v>7398700</v>
      </c>
      <c r="D119" s="102">
        <v>12629000</v>
      </c>
      <c r="E119" s="102">
        <v>5649000</v>
      </c>
      <c r="F119" s="109">
        <v>11215600</v>
      </c>
      <c r="H119" s="107"/>
    </row>
    <row r="120" spans="1:8" ht="25.5">
      <c r="A120" s="118" t="s">
        <v>291</v>
      </c>
      <c r="B120" s="102">
        <f>SUM(C120:F120)</f>
        <v>4400</v>
      </c>
      <c r="C120" s="102">
        <v>800</v>
      </c>
      <c r="D120" s="102">
        <v>1200</v>
      </c>
      <c r="E120" s="102">
        <v>1200</v>
      </c>
      <c r="F120" s="109">
        <v>1200</v>
      </c>
      <c r="G120" s="82"/>
      <c r="H120" s="107"/>
    </row>
    <row r="121" spans="1:8" ht="25.5">
      <c r="A121" s="118" t="s">
        <v>292</v>
      </c>
      <c r="B121" s="102">
        <f>SUM(C121:F121)</f>
        <v>10749300</v>
      </c>
      <c r="C121" s="102">
        <v>1953000</v>
      </c>
      <c r="D121" s="102">
        <v>3729900</v>
      </c>
      <c r="E121" s="102">
        <v>1704000</v>
      </c>
      <c r="F121" s="109">
        <v>3362400</v>
      </c>
      <c r="H121" s="107"/>
    </row>
    <row r="122" spans="1:7" ht="15">
      <c r="A122" s="115" t="s">
        <v>13</v>
      </c>
      <c r="B122" s="64">
        <f>C122+D122+E122+F122</f>
        <v>541301.74</v>
      </c>
      <c r="C122" s="64">
        <f>C124+C145</f>
        <v>409201.74</v>
      </c>
      <c r="D122" s="64">
        <f>D124+D125+D145+D153+D154+D158</f>
        <v>0</v>
      </c>
      <c r="E122" s="64">
        <f>E124+E145</f>
        <v>33600</v>
      </c>
      <c r="F122" s="108">
        <f>F124+F145</f>
        <v>98500</v>
      </c>
      <c r="G122" s="85"/>
    </row>
    <row r="123" spans="1:6" ht="15">
      <c r="A123" s="115" t="s">
        <v>12</v>
      </c>
      <c r="B123" s="64"/>
      <c r="C123" s="64"/>
      <c r="D123" s="64"/>
      <c r="E123" s="64"/>
      <c r="F123" s="150"/>
    </row>
    <row r="124" spans="1:8" ht="25.5">
      <c r="A124" s="115" t="s">
        <v>293</v>
      </c>
      <c r="B124" s="64">
        <f>SUM(C124:F124)</f>
        <v>88000</v>
      </c>
      <c r="C124" s="64">
        <v>40000</v>
      </c>
      <c r="D124" s="64">
        <v>0</v>
      </c>
      <c r="E124" s="64">
        <v>24000</v>
      </c>
      <c r="F124" s="108">
        <v>24000</v>
      </c>
      <c r="H124" s="98"/>
    </row>
    <row r="125" spans="1:8" ht="25.5">
      <c r="A125" s="115" t="s">
        <v>39</v>
      </c>
      <c r="B125" s="64">
        <f>SUM(C125:F125)</f>
        <v>0</v>
      </c>
      <c r="C125" s="64">
        <v>0</v>
      </c>
      <c r="D125" s="64">
        <v>0</v>
      </c>
      <c r="E125" s="64">
        <v>0</v>
      </c>
      <c r="F125" s="150">
        <v>0</v>
      </c>
      <c r="H125" s="85"/>
    </row>
    <row r="126" spans="1:6" ht="14.25" hidden="1">
      <c r="A126" s="115" t="s">
        <v>6</v>
      </c>
      <c r="B126" s="64"/>
      <c r="C126" s="102"/>
      <c r="D126" s="102"/>
      <c r="E126" s="102"/>
      <c r="F126" s="149"/>
    </row>
    <row r="127" spans="1:6" ht="14.25" hidden="1">
      <c r="A127" s="115" t="s">
        <v>10</v>
      </c>
      <c r="B127" s="64"/>
      <c r="C127" s="102"/>
      <c r="D127" s="102"/>
      <c r="E127" s="102"/>
      <c r="F127" s="149"/>
    </row>
    <row r="128" spans="1:6" ht="42" customHeight="1" hidden="1">
      <c r="A128" s="118" t="s">
        <v>56</v>
      </c>
      <c r="B128" s="64"/>
      <c r="C128" s="102"/>
      <c r="D128" s="102"/>
      <c r="E128" s="102"/>
      <c r="F128" s="149"/>
    </row>
    <row r="129" spans="1:6" ht="45" customHeight="1" hidden="1">
      <c r="A129" s="118" t="s">
        <v>57</v>
      </c>
      <c r="B129" s="64"/>
      <c r="C129" s="102"/>
      <c r="D129" s="102"/>
      <c r="E129" s="102"/>
      <c r="F129" s="149"/>
    </row>
    <row r="130" spans="1:6" ht="25.5" hidden="1">
      <c r="A130" s="118" t="s">
        <v>87</v>
      </c>
      <c r="B130" s="64"/>
      <c r="C130" s="102"/>
      <c r="D130" s="102"/>
      <c r="E130" s="102"/>
      <c r="F130" s="149"/>
    </row>
    <row r="131" spans="1:6" ht="25.5" hidden="1">
      <c r="A131" s="118" t="s">
        <v>58</v>
      </c>
      <c r="B131" s="64"/>
      <c r="C131" s="102"/>
      <c r="D131" s="102"/>
      <c r="E131" s="102"/>
      <c r="F131" s="149"/>
    </row>
    <row r="132" spans="1:6" ht="25.5" hidden="1">
      <c r="A132" s="118" t="s">
        <v>88</v>
      </c>
      <c r="B132" s="64"/>
      <c r="C132" s="102"/>
      <c r="D132" s="102"/>
      <c r="E132" s="102"/>
      <c r="F132" s="149"/>
    </row>
    <row r="133" spans="1:6" ht="25.5" hidden="1">
      <c r="A133" s="115" t="s">
        <v>83</v>
      </c>
      <c r="B133" s="88"/>
      <c r="C133" s="142"/>
      <c r="D133" s="142"/>
      <c r="E133" s="142"/>
      <c r="F133" s="151"/>
    </row>
    <row r="134" spans="1:6" ht="25.5" hidden="1">
      <c r="A134" s="115" t="s">
        <v>40</v>
      </c>
      <c r="B134" s="64"/>
      <c r="C134" s="102"/>
      <c r="D134" s="102"/>
      <c r="E134" s="102"/>
      <c r="F134" s="149"/>
    </row>
    <row r="135" spans="1:6" ht="25.5" hidden="1">
      <c r="A135" s="118" t="s">
        <v>89</v>
      </c>
      <c r="B135" s="64"/>
      <c r="C135" s="102"/>
      <c r="D135" s="102"/>
      <c r="E135" s="102"/>
      <c r="F135" s="149"/>
    </row>
    <row r="136" spans="1:6" ht="25.5" hidden="1">
      <c r="A136" s="118" t="s">
        <v>90</v>
      </c>
      <c r="B136" s="64"/>
      <c r="C136" s="102"/>
      <c r="D136" s="102"/>
      <c r="E136" s="102"/>
      <c r="F136" s="149"/>
    </row>
    <row r="137" spans="1:6" ht="51" hidden="1">
      <c r="A137" s="118" t="s">
        <v>91</v>
      </c>
      <c r="B137" s="64"/>
      <c r="C137" s="102"/>
      <c r="D137" s="102"/>
      <c r="E137" s="102"/>
      <c r="F137" s="149"/>
    </row>
    <row r="138" spans="1:6" ht="51" hidden="1">
      <c r="A138" s="118" t="s">
        <v>92</v>
      </c>
      <c r="B138" s="64"/>
      <c r="C138" s="102"/>
      <c r="D138" s="102"/>
      <c r="E138" s="102"/>
      <c r="F138" s="149"/>
    </row>
    <row r="139" spans="1:6" ht="25.5" hidden="1">
      <c r="A139" s="118" t="s">
        <v>93</v>
      </c>
      <c r="B139" s="64"/>
      <c r="C139" s="102"/>
      <c r="D139" s="102"/>
      <c r="E139" s="102"/>
      <c r="F139" s="149"/>
    </row>
    <row r="140" spans="1:6" ht="25.5" hidden="1">
      <c r="A140" s="118" t="s">
        <v>94</v>
      </c>
      <c r="B140" s="64"/>
      <c r="C140" s="102"/>
      <c r="D140" s="102"/>
      <c r="E140" s="102"/>
      <c r="F140" s="149"/>
    </row>
    <row r="141" spans="1:6" ht="25.5" hidden="1">
      <c r="A141" s="118" t="s">
        <v>95</v>
      </c>
      <c r="B141" s="64"/>
      <c r="C141" s="102"/>
      <c r="D141" s="102"/>
      <c r="E141" s="102"/>
      <c r="F141" s="149"/>
    </row>
    <row r="142" spans="1:6" ht="25.5" hidden="1">
      <c r="A142" s="118" t="s">
        <v>96</v>
      </c>
      <c r="B142" s="64"/>
      <c r="C142" s="102"/>
      <c r="D142" s="102"/>
      <c r="E142" s="102"/>
      <c r="F142" s="149"/>
    </row>
    <row r="143" spans="1:6" ht="25.5" hidden="1">
      <c r="A143" s="118" t="s">
        <v>97</v>
      </c>
      <c r="B143" s="64"/>
      <c r="C143" s="102"/>
      <c r="D143" s="102"/>
      <c r="E143" s="102"/>
      <c r="F143" s="149"/>
    </row>
    <row r="144" spans="1:6" ht="25.5" hidden="1">
      <c r="A144" s="118" t="s">
        <v>98</v>
      </c>
      <c r="B144" s="64"/>
      <c r="C144" s="64"/>
      <c r="D144" s="64"/>
      <c r="E144" s="64"/>
      <c r="F144" s="150"/>
    </row>
    <row r="145" spans="1:8" ht="15">
      <c r="A145" s="115" t="s">
        <v>358</v>
      </c>
      <c r="B145" s="64">
        <f>SUM(C145:F145)</f>
        <v>453301.74</v>
      </c>
      <c r="C145" s="64">
        <f>SUM(C146:C152)</f>
        <v>369201.74</v>
      </c>
      <c r="D145" s="64">
        <f>SUM(D146:D152)</f>
        <v>0</v>
      </c>
      <c r="E145" s="64">
        <f>SUM(E146:E152)</f>
        <v>9600</v>
      </c>
      <c r="F145" s="108">
        <f>SUM(F146:F152)</f>
        <v>74500</v>
      </c>
      <c r="H145" s="85"/>
    </row>
    <row r="146" spans="1:6" ht="38.25" hidden="1">
      <c r="A146" s="118" t="s">
        <v>99</v>
      </c>
      <c r="B146" s="64"/>
      <c r="C146" s="102"/>
      <c r="D146" s="102"/>
      <c r="E146" s="102"/>
      <c r="F146" s="149"/>
    </row>
    <row r="147" spans="1:6" ht="38.25" hidden="1">
      <c r="A147" s="118" t="s">
        <v>100</v>
      </c>
      <c r="B147" s="88"/>
      <c r="C147" s="142"/>
      <c r="D147" s="142"/>
      <c r="E147" s="142"/>
      <c r="F147" s="151"/>
    </row>
    <row r="148" spans="1:6" ht="38.25">
      <c r="A148" s="118" t="s">
        <v>359</v>
      </c>
      <c r="B148" s="144">
        <f>C148+D148+E148+F148</f>
        <v>70000</v>
      </c>
      <c r="C148" s="144">
        <v>35000</v>
      </c>
      <c r="D148" s="144">
        <v>0</v>
      </c>
      <c r="E148" s="144">
        <v>0</v>
      </c>
      <c r="F148" s="152">
        <v>35000</v>
      </c>
    </row>
    <row r="149" spans="1:6" ht="38.25">
      <c r="A149" s="118" t="s">
        <v>360</v>
      </c>
      <c r="B149" s="102">
        <f>C149+D149+E149+F149</f>
        <v>38300</v>
      </c>
      <c r="C149" s="102">
        <v>19200</v>
      </c>
      <c r="D149" s="102">
        <v>0</v>
      </c>
      <c r="E149" s="102">
        <v>9600</v>
      </c>
      <c r="F149" s="109">
        <v>9500</v>
      </c>
    </row>
    <row r="150" spans="1:6" ht="38.25">
      <c r="A150" s="118" t="s">
        <v>361</v>
      </c>
      <c r="B150" s="102">
        <f>C150+D150+E150+F150</f>
        <v>30000</v>
      </c>
      <c r="C150" s="102">
        <v>0</v>
      </c>
      <c r="D150" s="102">
        <v>0</v>
      </c>
      <c r="E150" s="102">
        <v>0</v>
      </c>
      <c r="F150" s="109">
        <v>30000</v>
      </c>
    </row>
    <row r="151" spans="1:6" ht="38.25">
      <c r="A151" s="118" t="s">
        <v>362</v>
      </c>
      <c r="B151" s="102">
        <f>C151+D151+E151+F151</f>
        <v>280000</v>
      </c>
      <c r="C151" s="102">
        <v>280000</v>
      </c>
      <c r="D151" s="102">
        <v>0</v>
      </c>
      <c r="E151" s="102">
        <v>0</v>
      </c>
      <c r="F151" s="109">
        <v>0</v>
      </c>
    </row>
    <row r="152" spans="1:8" ht="38.25">
      <c r="A152" s="118" t="s">
        <v>363</v>
      </c>
      <c r="B152" s="102">
        <v>35000</v>
      </c>
      <c r="C152" s="102">
        <v>35001.74</v>
      </c>
      <c r="D152" s="102">
        <v>0</v>
      </c>
      <c r="E152" s="102">
        <v>0</v>
      </c>
      <c r="F152" s="109">
        <v>0</v>
      </c>
      <c r="G152" s="82"/>
      <c r="H152" s="28"/>
    </row>
    <row r="153" spans="1:6" ht="15">
      <c r="A153" s="115" t="s">
        <v>365</v>
      </c>
      <c r="B153" s="64">
        <f>C153+D153+E153+F153</f>
        <v>0</v>
      </c>
      <c r="C153" s="64">
        <v>0</v>
      </c>
      <c r="D153" s="64">
        <v>0</v>
      </c>
      <c r="E153" s="64">
        <v>0</v>
      </c>
      <c r="F153" s="108">
        <v>0</v>
      </c>
    </row>
    <row r="154" spans="1:8" ht="25.5">
      <c r="A154" s="115" t="s">
        <v>366</v>
      </c>
      <c r="B154" s="64">
        <f>B156+B158</f>
        <v>3073900</v>
      </c>
      <c r="C154" s="64">
        <f>C156+C158</f>
        <v>463400</v>
      </c>
      <c r="D154" s="64">
        <f>D156+D158</f>
        <v>0</v>
      </c>
      <c r="E154" s="64">
        <f>E156+E158</f>
        <v>1303500</v>
      </c>
      <c r="F154" s="108">
        <f>F156+F158</f>
        <v>1307000</v>
      </c>
      <c r="H154" s="85"/>
    </row>
    <row r="155" spans="1:6" ht="14.25">
      <c r="A155" s="118" t="s">
        <v>12</v>
      </c>
      <c r="B155" s="64"/>
      <c r="C155" s="102"/>
      <c r="D155" s="102"/>
      <c r="E155" s="102"/>
      <c r="F155" s="149"/>
    </row>
    <row r="156" spans="1:6" ht="25.5">
      <c r="A156" s="115" t="s">
        <v>367</v>
      </c>
      <c r="B156" s="64">
        <f>B157</f>
        <v>2582700</v>
      </c>
      <c r="C156" s="64">
        <f>C157</f>
        <v>272000</v>
      </c>
      <c r="D156" s="64">
        <f>D157</f>
        <v>0</v>
      </c>
      <c r="E156" s="64">
        <f>E157</f>
        <v>1213100</v>
      </c>
      <c r="F156" s="150">
        <f>F157</f>
        <v>1097600</v>
      </c>
    </row>
    <row r="157" spans="1:8" ht="25.5">
      <c r="A157" s="118" t="s">
        <v>294</v>
      </c>
      <c r="B157" s="145">
        <f>SUM(C157:F157)</f>
        <v>2582700</v>
      </c>
      <c r="C157" s="102">
        <v>272000</v>
      </c>
      <c r="D157" s="102">
        <v>0</v>
      </c>
      <c r="E157" s="102">
        <v>1213100</v>
      </c>
      <c r="F157" s="109">
        <v>1097600</v>
      </c>
      <c r="H157" s="85"/>
    </row>
    <row r="158" spans="1:14" ht="25.5">
      <c r="A158" s="115" t="s">
        <v>368</v>
      </c>
      <c r="B158" s="64">
        <f>SUM(B160:B166)</f>
        <v>491200</v>
      </c>
      <c r="C158" s="64">
        <f>SUM(C160:C166)</f>
        <v>191400</v>
      </c>
      <c r="D158" s="64">
        <f>SUM(D160:D166)</f>
        <v>0</v>
      </c>
      <c r="E158" s="64">
        <f>SUM(E160:E166)</f>
        <v>90400</v>
      </c>
      <c r="F158" s="108">
        <v>209400</v>
      </c>
      <c r="H158" s="98"/>
      <c r="J158" s="159"/>
      <c r="K158" s="159"/>
      <c r="L158" s="159"/>
      <c r="M158" s="159"/>
      <c r="N158" s="159"/>
    </row>
    <row r="159" spans="1:14" ht="14.25">
      <c r="A159" s="115" t="s">
        <v>12</v>
      </c>
      <c r="B159" s="64"/>
      <c r="C159" s="102"/>
      <c r="D159" s="102"/>
      <c r="E159" s="102"/>
      <c r="F159" s="149"/>
      <c r="J159" s="28"/>
      <c r="K159" s="28"/>
      <c r="L159" s="28"/>
      <c r="M159" s="28"/>
      <c r="N159" s="28"/>
    </row>
    <row r="160" spans="1:14" ht="25.5" hidden="1">
      <c r="A160" s="118" t="s">
        <v>107</v>
      </c>
      <c r="B160" s="64"/>
      <c r="C160" s="102"/>
      <c r="D160" s="102"/>
      <c r="E160" s="102"/>
      <c r="F160" s="149"/>
      <c r="J160" s="28"/>
      <c r="K160" s="28"/>
      <c r="L160" s="28"/>
      <c r="M160" s="28"/>
      <c r="N160" s="28"/>
    </row>
    <row r="161" spans="1:14" ht="25.5" hidden="1">
      <c r="A161" s="118" t="s">
        <v>108</v>
      </c>
      <c r="B161" s="64"/>
      <c r="C161" s="102"/>
      <c r="D161" s="102"/>
      <c r="E161" s="102"/>
      <c r="F161" s="149"/>
      <c r="J161" s="28"/>
      <c r="K161" s="28"/>
      <c r="L161" s="28"/>
      <c r="M161" s="28"/>
      <c r="N161" s="28"/>
    </row>
    <row r="162" spans="1:14" ht="25.5" hidden="1">
      <c r="A162" s="118" t="s">
        <v>109</v>
      </c>
      <c r="B162" s="64"/>
      <c r="C162" s="102"/>
      <c r="D162" s="102"/>
      <c r="E162" s="102"/>
      <c r="F162" s="149"/>
      <c r="J162" s="28"/>
      <c r="K162" s="28"/>
      <c r="L162" s="28"/>
      <c r="M162" s="28"/>
      <c r="N162" s="28"/>
    </row>
    <row r="163" spans="1:14" ht="25.5" hidden="1">
      <c r="A163" s="118" t="s">
        <v>110</v>
      </c>
      <c r="B163" s="64"/>
      <c r="C163" s="102"/>
      <c r="D163" s="102"/>
      <c r="E163" s="102"/>
      <c r="F163" s="149"/>
      <c r="J163" s="28"/>
      <c r="K163" s="28"/>
      <c r="L163" s="28"/>
      <c r="M163" s="28"/>
      <c r="N163" s="28"/>
    </row>
    <row r="164" spans="1:14" ht="14.25" hidden="1">
      <c r="A164" s="118" t="s">
        <v>111</v>
      </c>
      <c r="B164" s="64"/>
      <c r="C164" s="102"/>
      <c r="D164" s="102"/>
      <c r="E164" s="102"/>
      <c r="F164" s="149"/>
      <c r="J164" s="28"/>
      <c r="K164" s="28"/>
      <c r="L164" s="28"/>
      <c r="M164" s="28"/>
      <c r="N164" s="28"/>
    </row>
    <row r="165" spans="1:14" ht="25.5" hidden="1">
      <c r="A165" s="118" t="s">
        <v>112</v>
      </c>
      <c r="B165" s="64"/>
      <c r="C165" s="102"/>
      <c r="D165" s="102"/>
      <c r="E165" s="146"/>
      <c r="F165" s="149"/>
      <c r="J165" s="28"/>
      <c r="K165" s="28"/>
      <c r="L165" s="28"/>
      <c r="M165" s="28"/>
      <c r="N165" s="28"/>
    </row>
    <row r="166" spans="1:14" ht="51">
      <c r="A166" s="118" t="s">
        <v>369</v>
      </c>
      <c r="B166" s="102">
        <f>C166+D166+E166+F166</f>
        <v>491200</v>
      </c>
      <c r="C166" s="102">
        <v>191400</v>
      </c>
      <c r="D166" s="102">
        <v>0</v>
      </c>
      <c r="E166" s="102">
        <v>90400</v>
      </c>
      <c r="F166" s="149">
        <v>209400</v>
      </c>
      <c r="H166" s="85"/>
      <c r="J166" s="159"/>
      <c r="K166" s="159"/>
      <c r="L166" s="159"/>
      <c r="M166" s="159"/>
      <c r="N166" s="159"/>
    </row>
    <row r="167" spans="1:14" ht="14.25" hidden="1">
      <c r="A167" s="115" t="s">
        <v>16</v>
      </c>
      <c r="B167" s="64"/>
      <c r="C167" s="102"/>
      <c r="D167" s="102"/>
      <c r="E167" s="102"/>
      <c r="F167" s="149"/>
      <c r="J167" s="156"/>
      <c r="K167" s="107"/>
      <c r="L167" s="107"/>
      <c r="M167" s="107"/>
      <c r="N167" s="158"/>
    </row>
    <row r="168" spans="1:13" ht="14.25" hidden="1">
      <c r="A168" s="115" t="s">
        <v>12</v>
      </c>
      <c r="B168" s="64"/>
      <c r="C168" s="102"/>
      <c r="D168" s="102"/>
      <c r="E168" s="102"/>
      <c r="F168" s="149"/>
      <c r="J168" s="28"/>
      <c r="K168" s="28"/>
      <c r="L168" s="28"/>
      <c r="M168" s="28"/>
    </row>
    <row r="169" spans="1:13" ht="51" hidden="1">
      <c r="A169" s="115" t="s">
        <v>62</v>
      </c>
      <c r="B169" s="64"/>
      <c r="C169" s="102"/>
      <c r="D169" s="102"/>
      <c r="E169" s="102"/>
      <c r="F169" s="149"/>
      <c r="J169" s="28"/>
      <c r="K169" s="28"/>
      <c r="L169" s="28"/>
      <c r="M169" s="28"/>
    </row>
    <row r="170" spans="1:13" ht="25.5" hidden="1">
      <c r="A170" s="115" t="s">
        <v>63</v>
      </c>
      <c r="B170" s="64"/>
      <c r="C170" s="64"/>
      <c r="D170" s="64"/>
      <c r="E170" s="64"/>
      <c r="F170" s="150"/>
      <c r="J170" s="28"/>
      <c r="K170" s="28"/>
      <c r="L170" s="28"/>
      <c r="M170" s="28"/>
    </row>
    <row r="171" spans="1:13" ht="14.25">
      <c r="A171" s="115" t="s">
        <v>164</v>
      </c>
      <c r="B171" s="64"/>
      <c r="C171" s="102"/>
      <c r="D171" s="102"/>
      <c r="E171" s="102"/>
      <c r="F171" s="149"/>
      <c r="J171" s="28"/>
      <c r="K171" s="28"/>
      <c r="L171" s="28"/>
      <c r="M171" s="28"/>
    </row>
    <row r="172" spans="1:13" ht="85.5">
      <c r="A172" s="135" t="s">
        <v>370</v>
      </c>
      <c r="B172" s="113">
        <f>C172+D172+E172+F172</f>
        <v>9521070.17</v>
      </c>
      <c r="C172" s="113">
        <f>C173+C177+C195+C199</f>
        <v>3711170.17</v>
      </c>
      <c r="D172" s="113">
        <f>D173+D177+D195+D199</f>
        <v>1946900</v>
      </c>
      <c r="E172" s="113">
        <f>E173+E177+E195+E199</f>
        <v>953000</v>
      </c>
      <c r="F172" s="147">
        <f>F173+F177+F195+F199</f>
        <v>2910000</v>
      </c>
      <c r="G172" s="85" t="s">
        <v>164</v>
      </c>
      <c r="J172" s="159"/>
      <c r="K172" s="28"/>
      <c r="L172" s="28"/>
      <c r="M172" s="28"/>
    </row>
    <row r="173" spans="1:13" ht="25.5">
      <c r="A173" s="115" t="s">
        <v>11</v>
      </c>
      <c r="B173" s="64">
        <f>B175+B176</f>
        <v>7376270.17</v>
      </c>
      <c r="C173" s="64">
        <f>SUM(C175:C176)</f>
        <v>2907270.17</v>
      </c>
      <c r="D173" s="64">
        <f>SUM(D175:D176)</f>
        <v>1490000</v>
      </c>
      <c r="E173" s="64">
        <f>SUM(E175:E176)</f>
        <v>745000</v>
      </c>
      <c r="F173" s="75">
        <f>SUM(F175:F176)</f>
        <v>2234000</v>
      </c>
      <c r="G173" s="98" t="s">
        <v>164</v>
      </c>
      <c r="J173" s="28"/>
      <c r="K173" s="28"/>
      <c r="L173" s="28"/>
      <c r="M173" s="28"/>
    </row>
    <row r="174" spans="1:13" ht="12.75">
      <c r="A174" s="118" t="s">
        <v>12</v>
      </c>
      <c r="B174" s="64"/>
      <c r="C174" s="102"/>
      <c r="D174" s="102"/>
      <c r="E174" s="102"/>
      <c r="F174" s="111"/>
      <c r="J174" s="28"/>
      <c r="K174" s="28"/>
      <c r="L174" s="28"/>
      <c r="M174" s="28"/>
    </row>
    <row r="175" spans="1:13" ht="12.75">
      <c r="A175" s="118" t="s">
        <v>371</v>
      </c>
      <c r="B175" s="102">
        <f>C175+D175+E175+F175</f>
        <v>5665100</v>
      </c>
      <c r="C175" s="102">
        <v>2233100</v>
      </c>
      <c r="D175" s="102">
        <v>1144000</v>
      </c>
      <c r="E175" s="102">
        <v>572000</v>
      </c>
      <c r="F175" s="102">
        <v>1716000</v>
      </c>
      <c r="G175" s="98" t="s">
        <v>164</v>
      </c>
      <c r="J175" s="28"/>
      <c r="K175" s="28"/>
      <c r="L175" s="28"/>
      <c r="M175" s="28"/>
    </row>
    <row r="176" spans="1:13" ht="25.5">
      <c r="A176" s="118" t="s">
        <v>372</v>
      </c>
      <c r="B176" s="102">
        <f>C176+D176+E176+F176</f>
        <v>1711170.17</v>
      </c>
      <c r="C176" s="102">
        <v>674170.17</v>
      </c>
      <c r="D176" s="102">
        <v>346000</v>
      </c>
      <c r="E176" s="102">
        <v>173000</v>
      </c>
      <c r="F176" s="102">
        <v>518000</v>
      </c>
      <c r="G176" s="98" t="s">
        <v>164</v>
      </c>
      <c r="J176" s="28"/>
      <c r="K176" s="28"/>
      <c r="L176" s="28"/>
      <c r="M176" s="28"/>
    </row>
    <row r="177" spans="1:13" ht="12.75">
      <c r="A177" s="115" t="s">
        <v>13</v>
      </c>
      <c r="B177" s="64">
        <f>C177+D177+E177+F177</f>
        <v>1005000</v>
      </c>
      <c r="C177" s="64">
        <f>C179+C180+C183+C187</f>
        <v>408900</v>
      </c>
      <c r="D177" s="69">
        <f>D179+D180+D183+D187</f>
        <v>294900</v>
      </c>
      <c r="E177" s="69">
        <f>E179+E180+E183+E187</f>
        <v>79700</v>
      </c>
      <c r="F177" s="160">
        <f>F179+F180+F183+F187</f>
        <v>221500</v>
      </c>
      <c r="J177" s="28"/>
      <c r="K177" s="28"/>
      <c r="L177" s="28"/>
      <c r="M177" s="28"/>
    </row>
    <row r="178" spans="1:13" ht="12.75">
      <c r="A178" s="118" t="s">
        <v>12</v>
      </c>
      <c r="B178" s="64"/>
      <c r="C178" s="102"/>
      <c r="D178" s="102"/>
      <c r="E178" s="102"/>
      <c r="F178" s="111"/>
      <c r="J178" s="28"/>
      <c r="K178" s="28"/>
      <c r="L178" s="28"/>
      <c r="M178" s="28"/>
    </row>
    <row r="179" spans="1:13" ht="12.75">
      <c r="A179" s="115" t="s">
        <v>373</v>
      </c>
      <c r="B179" s="64">
        <f>C179+D179+E179+F179</f>
        <v>8000</v>
      </c>
      <c r="C179" s="64">
        <v>3000</v>
      </c>
      <c r="D179" s="64">
        <v>1000</v>
      </c>
      <c r="E179" s="64">
        <v>2000</v>
      </c>
      <c r="F179" s="75">
        <v>2000</v>
      </c>
      <c r="G179" s="85"/>
      <c r="J179" s="28"/>
      <c r="K179" s="157"/>
      <c r="L179" s="28"/>
      <c r="M179" s="28"/>
    </row>
    <row r="180" spans="1:13" ht="18" customHeight="1">
      <c r="A180" s="115" t="s">
        <v>375</v>
      </c>
      <c r="B180" s="64">
        <f>SUM(B182:B182)</f>
        <v>180000</v>
      </c>
      <c r="C180" s="64">
        <f>SUM(C182:C182)</f>
        <v>130000</v>
      </c>
      <c r="D180" s="64">
        <f>SUM(D182:D182)</f>
        <v>0</v>
      </c>
      <c r="E180" s="64">
        <f>SUM(E182:E182)</f>
        <v>0</v>
      </c>
      <c r="F180" s="75">
        <f>SUM(F182:F182)</f>
        <v>50000</v>
      </c>
      <c r="G180" s="85"/>
      <c r="J180" s="28"/>
      <c r="K180" s="28"/>
      <c r="L180" s="28"/>
      <c r="M180" s="28"/>
    </row>
    <row r="181" spans="1:6" ht="12.75">
      <c r="A181" s="118" t="s">
        <v>10</v>
      </c>
      <c r="B181" s="64"/>
      <c r="C181" s="102"/>
      <c r="D181" s="102"/>
      <c r="E181" s="102"/>
      <c r="F181" s="111"/>
    </row>
    <row r="182" spans="1:7" ht="25.5">
      <c r="A182" s="118" t="s">
        <v>374</v>
      </c>
      <c r="B182" s="102">
        <f>C182+D182+E182+F182</f>
        <v>180000</v>
      </c>
      <c r="C182" s="102">
        <v>130000</v>
      </c>
      <c r="D182" s="102">
        <v>0</v>
      </c>
      <c r="E182" s="102">
        <v>0</v>
      </c>
      <c r="F182" s="102">
        <v>50000</v>
      </c>
      <c r="G182" s="85"/>
    </row>
    <row r="183" spans="1:6" ht="25.5">
      <c r="A183" s="115" t="s">
        <v>261</v>
      </c>
      <c r="B183" s="64">
        <f>SUM(B184:B186)</f>
        <v>562300</v>
      </c>
      <c r="C183" s="64">
        <f>SUM(C184:C186)</f>
        <v>212200</v>
      </c>
      <c r="D183" s="64">
        <f>SUM(D184:D186)</f>
        <v>172300</v>
      </c>
      <c r="E183" s="64">
        <f>SUM(E184:E186)</f>
        <v>20000</v>
      </c>
      <c r="F183" s="75">
        <f>SUM(F184:F186)</f>
        <v>157800</v>
      </c>
    </row>
    <row r="184" spans="1:7" ht="38.25">
      <c r="A184" s="118" t="s">
        <v>376</v>
      </c>
      <c r="B184" s="102">
        <f>C184+D184+E184+F184</f>
        <v>57000</v>
      </c>
      <c r="C184" s="102">
        <v>17000</v>
      </c>
      <c r="D184" s="102">
        <v>10000</v>
      </c>
      <c r="E184" s="102">
        <v>20000</v>
      </c>
      <c r="F184" s="102">
        <v>10000</v>
      </c>
      <c r="G184" s="98"/>
    </row>
    <row r="185" spans="1:7" ht="38.25">
      <c r="A185" s="118" t="s">
        <v>377</v>
      </c>
      <c r="B185" s="102">
        <f>C185+D185+E185+F185</f>
        <v>505300</v>
      </c>
      <c r="C185" s="102">
        <v>195200</v>
      </c>
      <c r="D185" s="102">
        <v>162300</v>
      </c>
      <c r="E185" s="102">
        <v>0</v>
      </c>
      <c r="F185" s="102">
        <v>147800</v>
      </c>
      <c r="G185" s="85"/>
    </row>
    <row r="186" spans="1:6" ht="12.75">
      <c r="A186" s="118" t="s">
        <v>164</v>
      </c>
      <c r="B186" s="102" t="s">
        <v>164</v>
      </c>
      <c r="C186" s="102"/>
      <c r="D186" s="102">
        <v>0</v>
      </c>
      <c r="E186" s="102">
        <v>0</v>
      </c>
      <c r="F186" s="102"/>
    </row>
    <row r="187" spans="1:7" ht="12.75">
      <c r="A187" s="115" t="s">
        <v>254</v>
      </c>
      <c r="B187" s="64">
        <f>C187+D187+E187+F187</f>
        <v>254700</v>
      </c>
      <c r="C187" s="64">
        <f>SUM(C188:C194)</f>
        <v>63700</v>
      </c>
      <c r="D187" s="64">
        <f>SUM(D188:D193)</f>
        <v>121600</v>
      </c>
      <c r="E187" s="64">
        <f>SUM(E188:E194)</f>
        <v>57700</v>
      </c>
      <c r="F187" s="75">
        <f>SUM(F188:F194)</f>
        <v>11700</v>
      </c>
      <c r="G187" s="85"/>
    </row>
    <row r="188" spans="1:7" ht="25.5">
      <c r="A188" s="118" t="s">
        <v>379</v>
      </c>
      <c r="B188" s="102">
        <f>C188+D188+E188+F188</f>
        <v>16000</v>
      </c>
      <c r="C188" s="102">
        <v>0</v>
      </c>
      <c r="D188" s="102">
        <v>10000</v>
      </c>
      <c r="E188" s="102">
        <v>6000</v>
      </c>
      <c r="F188" s="102">
        <v>0</v>
      </c>
      <c r="G188" s="98"/>
    </row>
    <row r="189" spans="1:7" ht="25.5">
      <c r="A189" s="118" t="s">
        <v>378</v>
      </c>
      <c r="B189" s="102">
        <f>C189+D189+E189+F189</f>
        <v>60000</v>
      </c>
      <c r="C189" s="102">
        <v>0</v>
      </c>
      <c r="D189" s="102">
        <v>60000</v>
      </c>
      <c r="E189" s="102">
        <v>0</v>
      </c>
      <c r="F189" s="102">
        <v>0</v>
      </c>
      <c r="G189" s="85"/>
    </row>
    <row r="190" spans="1:7" ht="25.5">
      <c r="A190" s="118" t="s">
        <v>380</v>
      </c>
      <c r="B190" s="102">
        <f>C190+D190+E190+F190</f>
        <v>40000</v>
      </c>
      <c r="C190" s="102">
        <v>0</v>
      </c>
      <c r="D190" s="102">
        <v>0</v>
      </c>
      <c r="E190" s="102">
        <v>40000</v>
      </c>
      <c r="F190" s="102">
        <v>0</v>
      </c>
      <c r="G190" s="98"/>
    </row>
    <row r="191" spans="1:8" ht="52.5" customHeight="1">
      <c r="A191" s="118" t="s">
        <v>381</v>
      </c>
      <c r="B191" s="102">
        <f>SUM(C191:F191)</f>
        <v>87800</v>
      </c>
      <c r="C191" s="102">
        <v>47900</v>
      </c>
      <c r="D191" s="102">
        <v>39900</v>
      </c>
      <c r="E191" s="102">
        <v>0</v>
      </c>
      <c r="F191" s="102">
        <v>0</v>
      </c>
      <c r="G191" s="85"/>
      <c r="H191" s="98" t="s">
        <v>164</v>
      </c>
    </row>
    <row r="192" spans="1:7" ht="25.5">
      <c r="A192" s="118" t="s">
        <v>382</v>
      </c>
      <c r="B192" s="143">
        <f>C192+D192+E192+F192</f>
        <v>46900</v>
      </c>
      <c r="C192" s="143">
        <v>11800</v>
      </c>
      <c r="D192" s="143">
        <v>11700</v>
      </c>
      <c r="E192" s="143">
        <v>11700</v>
      </c>
      <c r="F192" s="102">
        <v>11700</v>
      </c>
      <c r="G192" s="85"/>
    </row>
    <row r="193" spans="1:7" ht="25.5">
      <c r="A193" s="118" t="s">
        <v>383</v>
      </c>
      <c r="B193" s="143">
        <f>C193+D193+E193+F193</f>
        <v>4000</v>
      </c>
      <c r="C193" s="143">
        <v>4000</v>
      </c>
      <c r="D193" s="143">
        <v>0</v>
      </c>
      <c r="E193" s="143">
        <v>0</v>
      </c>
      <c r="F193" s="143">
        <v>0</v>
      </c>
      <c r="G193" s="98"/>
    </row>
    <row r="194" spans="1:6" ht="12.75">
      <c r="A194" s="118"/>
      <c r="B194" s="88"/>
      <c r="C194" s="143"/>
      <c r="D194" s="143"/>
      <c r="E194" s="143"/>
      <c r="F194" s="143"/>
    </row>
    <row r="195" spans="1:7" ht="12.75">
      <c r="A195" s="115" t="s">
        <v>260</v>
      </c>
      <c r="B195" s="64">
        <f>SUM(B196:B198)</f>
        <v>565700</v>
      </c>
      <c r="C195" s="64">
        <f>SUM(C196:C198)</f>
        <v>175000</v>
      </c>
      <c r="D195" s="64">
        <f>SUM(D196:D198)</f>
        <v>120400</v>
      </c>
      <c r="E195" s="64">
        <f>SUM(E196:E198)</f>
        <v>58600</v>
      </c>
      <c r="F195" s="75">
        <f>SUM(F196:F198)</f>
        <v>211700</v>
      </c>
      <c r="G195" s="85"/>
    </row>
    <row r="196" spans="1:8" ht="25.5">
      <c r="A196" s="118" t="s">
        <v>384</v>
      </c>
      <c r="B196" s="102">
        <f>C196+D196+E196+F196</f>
        <v>85000</v>
      </c>
      <c r="C196" s="102">
        <v>15000</v>
      </c>
      <c r="D196" s="102">
        <v>30000</v>
      </c>
      <c r="E196" s="102">
        <v>10000</v>
      </c>
      <c r="F196" s="102">
        <v>30000</v>
      </c>
      <c r="G196" s="85"/>
      <c r="H196" s="98"/>
    </row>
    <row r="197" spans="1:8" ht="25.5">
      <c r="A197" s="118" t="s">
        <v>385</v>
      </c>
      <c r="B197" s="102">
        <f>C197+D197+E197+F197</f>
        <v>450200</v>
      </c>
      <c r="C197" s="102">
        <v>150000</v>
      </c>
      <c r="D197" s="102">
        <v>83400</v>
      </c>
      <c r="E197" s="102">
        <v>41600</v>
      </c>
      <c r="F197" s="102">
        <v>175200</v>
      </c>
      <c r="G197" s="85"/>
      <c r="H197" s="98"/>
    </row>
    <row r="198" spans="1:7" ht="25.5">
      <c r="A198" s="118" t="s">
        <v>386</v>
      </c>
      <c r="B198" s="102">
        <f>C198+D198+E198+F198</f>
        <v>30500</v>
      </c>
      <c r="C198" s="102">
        <v>10000</v>
      </c>
      <c r="D198" s="102">
        <v>7000</v>
      </c>
      <c r="E198" s="102">
        <v>7000</v>
      </c>
      <c r="F198" s="102">
        <v>6500</v>
      </c>
      <c r="G198" s="85"/>
    </row>
    <row r="199" spans="1:6" ht="25.5">
      <c r="A199" s="115" t="s">
        <v>387</v>
      </c>
      <c r="B199" s="64">
        <f>C199+D199+E199+F199</f>
        <v>574100</v>
      </c>
      <c r="C199" s="64">
        <f>C200+C203</f>
        <v>220000</v>
      </c>
      <c r="D199" s="64">
        <f>D200+D203</f>
        <v>41600</v>
      </c>
      <c r="E199" s="64">
        <f>E200+E203</f>
        <v>69700</v>
      </c>
      <c r="F199" s="75">
        <f>F200+F203</f>
        <v>242800</v>
      </c>
    </row>
    <row r="200" spans="1:6" ht="25.5">
      <c r="A200" s="115" t="s">
        <v>388</v>
      </c>
      <c r="B200" s="64">
        <f>C200+D200+E200+F200</f>
        <v>387800</v>
      </c>
      <c r="C200" s="64">
        <v>120000</v>
      </c>
      <c r="D200" s="64">
        <v>25000</v>
      </c>
      <c r="E200" s="64">
        <v>0</v>
      </c>
      <c r="F200" s="75">
        <v>242800</v>
      </c>
    </row>
    <row r="201" spans="1:6" ht="12.75">
      <c r="A201" s="118" t="s">
        <v>12</v>
      </c>
      <c r="B201" s="64"/>
      <c r="C201" s="102"/>
      <c r="D201" s="102"/>
      <c r="E201" s="102"/>
      <c r="F201" s="111"/>
    </row>
    <row r="202" spans="1:7" ht="12.75">
      <c r="A202" s="118" t="s">
        <v>389</v>
      </c>
      <c r="B202" s="102">
        <f>C202+D202+E202+F202</f>
        <v>387800</v>
      </c>
      <c r="C202" s="102">
        <v>120000</v>
      </c>
      <c r="D202" s="102">
        <v>25000</v>
      </c>
      <c r="E202" s="102">
        <v>0</v>
      </c>
      <c r="F202" s="111">
        <v>242800</v>
      </c>
      <c r="G202" s="98"/>
    </row>
    <row r="203" spans="1:6" ht="29.25" customHeight="1">
      <c r="A203" s="115" t="s">
        <v>390</v>
      </c>
      <c r="B203" s="64">
        <f>C203+D203+E203+F203</f>
        <v>186300</v>
      </c>
      <c r="C203" s="64">
        <f>SUM(C205:C205)</f>
        <v>100000</v>
      </c>
      <c r="D203" s="64">
        <v>16600</v>
      </c>
      <c r="E203" s="64">
        <f>SUM(E205:E205)</f>
        <v>69700</v>
      </c>
      <c r="F203" s="75">
        <f>SUM(F205:F205)</f>
        <v>0</v>
      </c>
    </row>
    <row r="204" spans="1:6" ht="12.75">
      <c r="A204" s="118" t="s">
        <v>12</v>
      </c>
      <c r="B204" s="64"/>
      <c r="C204" s="102"/>
      <c r="D204" s="102"/>
      <c r="E204" s="102"/>
      <c r="F204" s="111"/>
    </row>
    <row r="205" spans="1:7" ht="38.25">
      <c r="A205" s="118" t="s">
        <v>391</v>
      </c>
      <c r="B205" s="102">
        <f>C205+D205+E205+F205</f>
        <v>186300</v>
      </c>
      <c r="C205" s="102">
        <v>100000</v>
      </c>
      <c r="D205" s="102">
        <v>16600</v>
      </c>
      <c r="E205" s="102">
        <v>69700</v>
      </c>
      <c r="F205" s="102">
        <v>0</v>
      </c>
      <c r="G205" s="98"/>
    </row>
    <row r="206" spans="1:6" ht="12.75">
      <c r="A206" s="115"/>
      <c r="B206" s="64"/>
      <c r="C206" s="102"/>
      <c r="D206" s="102"/>
      <c r="E206" s="102"/>
      <c r="F206" s="111"/>
    </row>
    <row r="207" spans="1:6" ht="28.5">
      <c r="A207" s="135" t="s">
        <v>392</v>
      </c>
      <c r="B207" s="113">
        <f>B210</f>
        <v>20000</v>
      </c>
      <c r="C207" s="113">
        <f>C210</f>
        <v>6000</v>
      </c>
      <c r="D207" s="113">
        <f>D210</f>
        <v>6000</v>
      </c>
      <c r="E207" s="113">
        <f>E210</f>
        <v>2000</v>
      </c>
      <c r="F207" s="137">
        <f>F210</f>
        <v>6000</v>
      </c>
    </row>
    <row r="208" spans="1:6" ht="12.75">
      <c r="A208" s="118" t="s">
        <v>12</v>
      </c>
      <c r="B208" s="64"/>
      <c r="C208" s="102"/>
      <c r="D208" s="102"/>
      <c r="E208" s="102"/>
      <c r="F208" s="111"/>
    </row>
    <row r="209" spans="1:6" ht="25.5">
      <c r="A209" s="115" t="s">
        <v>261</v>
      </c>
      <c r="B209" s="64">
        <f>C209+D209+E209+F209</f>
        <v>20000</v>
      </c>
      <c r="C209" s="64">
        <v>6000</v>
      </c>
      <c r="D209" s="64">
        <v>6000</v>
      </c>
      <c r="E209" s="64">
        <v>2000</v>
      </c>
      <c r="F209" s="75">
        <v>6000</v>
      </c>
    </row>
    <row r="210" spans="1:6" ht="38.25">
      <c r="A210" s="118" t="s">
        <v>393</v>
      </c>
      <c r="B210" s="102">
        <f>C210+D210+E210+F210</f>
        <v>20000</v>
      </c>
      <c r="C210" s="102">
        <v>6000</v>
      </c>
      <c r="D210" s="102">
        <v>6000</v>
      </c>
      <c r="E210" s="102">
        <v>2000</v>
      </c>
      <c r="F210" s="111">
        <v>6000</v>
      </c>
    </row>
    <row r="211" spans="1:6" ht="12.75">
      <c r="A211" s="115" t="s">
        <v>64</v>
      </c>
      <c r="B211" s="64"/>
      <c r="C211" s="102"/>
      <c r="D211" s="102"/>
      <c r="E211" s="102"/>
      <c r="F211" s="102"/>
    </row>
    <row r="212" spans="1:6" ht="12.75">
      <c r="A212" s="115" t="s">
        <v>65</v>
      </c>
      <c r="B212" s="64"/>
      <c r="C212" s="102"/>
      <c r="D212" s="102"/>
      <c r="E212" s="102"/>
      <c r="F212" s="102"/>
    </row>
    <row r="213" spans="1:6" ht="25.5">
      <c r="A213" s="115" t="s">
        <v>66</v>
      </c>
      <c r="B213" s="64"/>
      <c r="C213" s="102"/>
      <c r="D213" s="102"/>
      <c r="E213" s="102"/>
      <c r="F213" s="102"/>
    </row>
    <row r="214" spans="1:6" ht="12.75">
      <c r="A214" s="132"/>
      <c r="C214" s="98"/>
      <c r="D214" s="98"/>
      <c r="E214" s="98"/>
      <c r="F214" s="98"/>
    </row>
  </sheetData>
  <sheetProtection/>
  <mergeCells count="4">
    <mergeCell ref="A4:A6"/>
    <mergeCell ref="B4:F4"/>
    <mergeCell ref="B5:B6"/>
    <mergeCell ref="C5:F5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scale="85" r:id="rId1"/>
  <headerFooter alignWithMargins="0">
    <oddHeader>&amp;CСтраница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913"/>
  <sheetViews>
    <sheetView zoomScalePageLayoutView="0" workbookViewId="0" topLeftCell="A1">
      <selection activeCell="C813" sqref="C813"/>
    </sheetView>
  </sheetViews>
  <sheetFormatPr defaultColWidth="9.140625" defaultRowHeight="12.75"/>
  <cols>
    <col min="1" max="1" width="46.421875" style="8" customWidth="1"/>
    <col min="2" max="2" width="11.8515625" style="0" customWidth="1"/>
    <col min="3" max="3" width="11.28125" style="0" customWidth="1"/>
    <col min="4" max="4" width="11.57421875" style="0" customWidth="1"/>
    <col min="5" max="6" width="11.421875" style="0" customWidth="1"/>
  </cols>
  <sheetData>
    <row r="2" spans="1:5" ht="15.75">
      <c r="A2" s="35" t="s">
        <v>221</v>
      </c>
      <c r="E2" t="s">
        <v>164</v>
      </c>
    </row>
    <row r="3" ht="12.75">
      <c r="D3" s="77" t="s">
        <v>164</v>
      </c>
    </row>
    <row r="4" spans="1:6" ht="12.75">
      <c r="A4" s="161" t="s">
        <v>23</v>
      </c>
      <c r="B4" s="164" t="s">
        <v>7</v>
      </c>
      <c r="C4" s="164"/>
      <c r="D4" s="164"/>
      <c r="E4" s="164"/>
      <c r="F4" s="164"/>
    </row>
    <row r="5" spans="1:6" ht="12.75">
      <c r="A5" s="162"/>
      <c r="B5" s="161" t="s">
        <v>1</v>
      </c>
      <c r="C5" s="164" t="s">
        <v>0</v>
      </c>
      <c r="D5" s="164"/>
      <c r="E5" s="164"/>
      <c r="F5" s="164"/>
    </row>
    <row r="6" spans="1:6" ht="12.75">
      <c r="A6" s="163"/>
      <c r="B6" s="163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17</v>
      </c>
      <c r="B8" s="48">
        <v>0</v>
      </c>
      <c r="C8" s="48">
        <v>0</v>
      </c>
      <c r="D8" s="1">
        <v>0</v>
      </c>
      <c r="E8" s="1">
        <v>0</v>
      </c>
      <c r="F8" s="1">
        <v>0</v>
      </c>
    </row>
    <row r="9" spans="1:6" s="5" customFormat="1" ht="12.75">
      <c r="A9" s="7" t="s">
        <v>18</v>
      </c>
      <c r="B9" s="50">
        <f>B11+B51+B62</f>
        <v>50024576</v>
      </c>
      <c r="C9" s="48">
        <f>C11+C51+C62</f>
        <v>11416613</v>
      </c>
      <c r="D9" s="48">
        <f>D11+D51+D62</f>
        <v>15993065</v>
      </c>
      <c r="E9" s="48">
        <f>E11+E51+E62</f>
        <v>10945716</v>
      </c>
      <c r="F9" s="48">
        <f>F11+F51+F62</f>
        <v>11669182</v>
      </c>
    </row>
    <row r="10" spans="1:6" s="5" customFormat="1" ht="12.75">
      <c r="A10" s="7" t="s">
        <v>10</v>
      </c>
      <c r="B10" s="1"/>
      <c r="C10" s="1"/>
      <c r="D10" s="1"/>
      <c r="E10" s="1"/>
      <c r="F10" s="1"/>
    </row>
    <row r="11" spans="1:6" s="5" customFormat="1" ht="12.75">
      <c r="A11" s="7" t="s">
        <v>24</v>
      </c>
      <c r="B11" s="48">
        <f>B15+B23+B36</f>
        <v>43881286</v>
      </c>
      <c r="C11" s="48">
        <f>C15+C23+C36</f>
        <v>9532303</v>
      </c>
      <c r="D11" s="48">
        <f>D15+D23+D36</f>
        <v>14704665</v>
      </c>
      <c r="E11" s="48">
        <f>E15+E23+E36</f>
        <v>9938516</v>
      </c>
      <c r="F11" s="48">
        <f>F15+F23+F36</f>
        <v>9705802</v>
      </c>
    </row>
    <row r="12" spans="1:6" s="5" customFormat="1" ht="45">
      <c r="A12" s="7" t="s">
        <v>115</v>
      </c>
      <c r="B12" s="1"/>
      <c r="C12" s="1"/>
      <c r="D12" s="1"/>
      <c r="E12" s="1"/>
      <c r="F12" s="1"/>
    </row>
    <row r="13" spans="1:6" s="5" customFormat="1" ht="12.75">
      <c r="A13" s="9" t="s">
        <v>12</v>
      </c>
      <c r="B13" s="1"/>
      <c r="C13" s="1"/>
      <c r="D13" s="1"/>
      <c r="E13" s="1"/>
      <c r="F13" s="1"/>
    </row>
    <row r="14" spans="1:6" s="5" customFormat="1" ht="12.75">
      <c r="A14" s="9" t="s">
        <v>25</v>
      </c>
      <c r="B14" s="1"/>
      <c r="C14" s="1"/>
      <c r="D14" s="1"/>
      <c r="E14" s="1"/>
      <c r="F14" s="1"/>
    </row>
    <row r="15" spans="1:6" s="5" customFormat="1" ht="45">
      <c r="A15" s="10" t="s">
        <v>116</v>
      </c>
      <c r="B15" s="48">
        <f>C15+D15+E15+F15</f>
        <v>41278876</v>
      </c>
      <c r="C15" s="48">
        <f>SUM(C17:C19)</f>
        <v>8959903</v>
      </c>
      <c r="D15" s="48">
        <f>SUM(D17:D19)</f>
        <v>14179365</v>
      </c>
      <c r="E15" s="48">
        <f>SUM(E17:E19)</f>
        <v>9472016</v>
      </c>
      <c r="F15" s="48">
        <f>SUM(F17:F19)</f>
        <v>8667592</v>
      </c>
    </row>
    <row r="16" spans="1:6" s="5" customFormat="1" ht="12.75">
      <c r="A16" s="9" t="s">
        <v>12</v>
      </c>
      <c r="B16" s="1"/>
      <c r="C16" s="1"/>
      <c r="D16" s="1"/>
      <c r="E16" s="1"/>
      <c r="F16" s="1"/>
    </row>
    <row r="17" spans="1:6" s="5" customFormat="1" ht="12.75">
      <c r="A17" s="9" t="s">
        <v>25</v>
      </c>
      <c r="B17" s="1">
        <v>4634108</v>
      </c>
      <c r="C17" s="1">
        <v>648208</v>
      </c>
      <c r="D17" s="1">
        <v>955000</v>
      </c>
      <c r="E17" s="1">
        <v>1012000</v>
      </c>
      <c r="F17" s="1">
        <v>2018900</v>
      </c>
    </row>
    <row r="18" spans="1:6" s="5" customFormat="1" ht="45">
      <c r="A18" s="9" t="s">
        <v>26</v>
      </c>
      <c r="B18" s="1">
        <f>C18+D18+E18+F18</f>
        <v>36018000</v>
      </c>
      <c r="C18" s="1">
        <v>8155000</v>
      </c>
      <c r="D18" s="1">
        <v>13005000</v>
      </c>
      <c r="E18" s="1">
        <v>8366000</v>
      </c>
      <c r="F18" s="1">
        <v>6492000</v>
      </c>
    </row>
    <row r="19" spans="1:6" s="5" customFormat="1" ht="33.75">
      <c r="A19" s="9" t="s">
        <v>47</v>
      </c>
      <c r="B19" s="1">
        <f>C19+D19+E19+F19</f>
        <v>626768</v>
      </c>
      <c r="C19" s="1">
        <v>156695</v>
      </c>
      <c r="D19" s="1">
        <v>219365</v>
      </c>
      <c r="E19" s="1">
        <v>94016</v>
      </c>
      <c r="F19" s="1">
        <v>156692</v>
      </c>
    </row>
    <row r="20" spans="1:6" s="5" customFormat="1" ht="22.5">
      <c r="A20" s="7" t="s">
        <v>121</v>
      </c>
      <c r="B20" s="1"/>
      <c r="C20" s="1"/>
      <c r="D20" s="1"/>
      <c r="E20" s="1"/>
      <c r="F20" s="1"/>
    </row>
    <row r="21" spans="1:6" s="5" customFormat="1" ht="12.75">
      <c r="A21" s="9" t="s">
        <v>12</v>
      </c>
      <c r="B21" s="1"/>
      <c r="C21" s="1"/>
      <c r="D21" s="1"/>
      <c r="E21" s="1"/>
      <c r="F21" s="1"/>
    </row>
    <row r="22" spans="1:6" s="5" customFormat="1" ht="12.75">
      <c r="A22" s="9" t="s">
        <v>25</v>
      </c>
      <c r="B22" s="1"/>
      <c r="C22" s="1"/>
      <c r="D22" s="1"/>
      <c r="E22" s="1"/>
      <c r="F22" s="1"/>
    </row>
    <row r="23" spans="1:6" s="5" customFormat="1" ht="33.75">
      <c r="A23" s="7" t="s">
        <v>117</v>
      </c>
      <c r="B23" s="48">
        <f>B25</f>
        <v>223400</v>
      </c>
      <c r="C23" s="48">
        <v>0</v>
      </c>
      <c r="D23" s="48">
        <f>D25</f>
        <v>67100</v>
      </c>
      <c r="E23" s="48">
        <f>E25</f>
        <v>156300</v>
      </c>
      <c r="F23" s="48">
        <v>0</v>
      </c>
    </row>
    <row r="24" spans="1:6" s="5" customFormat="1" ht="12.75">
      <c r="A24" s="9" t="s">
        <v>12</v>
      </c>
      <c r="B24" s="1"/>
      <c r="C24" s="1"/>
      <c r="D24" s="1"/>
      <c r="E24" s="1"/>
      <c r="F24" s="1"/>
    </row>
    <row r="25" spans="1:7" s="5" customFormat="1" ht="12.75">
      <c r="A25" s="9" t="s">
        <v>25</v>
      </c>
      <c r="B25" s="1">
        <f>C25+D25+E25+F25</f>
        <v>223400</v>
      </c>
      <c r="C25" s="1">
        <v>0</v>
      </c>
      <c r="D25" s="1">
        <v>67100</v>
      </c>
      <c r="E25" s="1">
        <v>156300</v>
      </c>
      <c r="F25" s="1">
        <v>0</v>
      </c>
      <c r="G25" s="5" t="s">
        <v>164</v>
      </c>
    </row>
    <row r="26" spans="1:6" s="5" customFormat="1" ht="22.5">
      <c r="A26" s="9" t="s">
        <v>134</v>
      </c>
      <c r="B26" s="1"/>
      <c r="C26" s="1"/>
      <c r="D26" s="1"/>
      <c r="E26" s="1"/>
      <c r="F26" s="1"/>
    </row>
    <row r="27" spans="1:6" s="5" customFormat="1" ht="12.75">
      <c r="A27" s="7" t="s">
        <v>118</v>
      </c>
      <c r="B27" s="1"/>
      <c r="C27" s="1"/>
      <c r="D27" s="1"/>
      <c r="E27" s="1"/>
      <c r="F27" s="1"/>
    </row>
    <row r="28" spans="1:6" s="5" customFormat="1" ht="12.75">
      <c r="A28" s="9" t="s">
        <v>12</v>
      </c>
      <c r="B28" s="1"/>
      <c r="C28" s="1"/>
      <c r="D28" s="1"/>
      <c r="E28" s="1"/>
      <c r="F28" s="1"/>
    </row>
    <row r="29" spans="1:6" s="5" customFormat="1" ht="12.75">
      <c r="A29" s="9" t="s">
        <v>25</v>
      </c>
      <c r="B29" s="1"/>
      <c r="C29" s="1"/>
      <c r="D29" s="1"/>
      <c r="E29" s="1"/>
      <c r="F29" s="1"/>
    </row>
    <row r="30" spans="1:6" s="5" customFormat="1" ht="33.75">
      <c r="A30" s="7" t="s">
        <v>119</v>
      </c>
      <c r="B30" s="1"/>
      <c r="C30" s="1"/>
      <c r="D30" s="1"/>
      <c r="E30" s="1"/>
      <c r="F30" s="1"/>
    </row>
    <row r="31" spans="1:6" s="5" customFormat="1" ht="12.75">
      <c r="A31" s="9" t="s">
        <v>12</v>
      </c>
      <c r="B31" s="1"/>
      <c r="C31" s="1"/>
      <c r="D31" s="1"/>
      <c r="E31" s="1"/>
      <c r="F31" s="1"/>
    </row>
    <row r="32" spans="1:6" s="5" customFormat="1" ht="12.75">
      <c r="A32" s="9" t="s">
        <v>25</v>
      </c>
      <c r="B32" s="1"/>
      <c r="C32" s="1"/>
      <c r="D32" s="1"/>
      <c r="E32" s="1"/>
      <c r="F32" s="1"/>
    </row>
    <row r="33" spans="1:6" s="5" customFormat="1" ht="22.5">
      <c r="A33" s="7" t="s">
        <v>120</v>
      </c>
      <c r="B33" s="48"/>
      <c r="C33" s="48"/>
      <c r="D33" s="48"/>
      <c r="E33" s="48"/>
      <c r="F33" s="48"/>
    </row>
    <row r="34" spans="1:6" s="5" customFormat="1" ht="12.75">
      <c r="A34" s="9" t="s">
        <v>12</v>
      </c>
      <c r="B34" s="1"/>
      <c r="C34" s="1"/>
      <c r="D34" s="1"/>
      <c r="E34" s="1"/>
      <c r="F34" s="1"/>
    </row>
    <row r="35" spans="1:6" s="5" customFormat="1" ht="12.75">
      <c r="A35" s="9" t="s">
        <v>25</v>
      </c>
      <c r="B35" s="48"/>
      <c r="C35" s="48"/>
      <c r="D35" s="48"/>
      <c r="E35" s="48"/>
      <c r="F35" s="48"/>
    </row>
    <row r="36" spans="1:7" s="5" customFormat="1" ht="12.75">
      <c r="A36" s="80" t="s">
        <v>48</v>
      </c>
      <c r="B36" s="79">
        <f>B37+B48</f>
        <v>2379010</v>
      </c>
      <c r="C36" s="79">
        <f>C37+C48</f>
        <v>572400</v>
      </c>
      <c r="D36" s="79">
        <f>D37+D48</f>
        <v>458200</v>
      </c>
      <c r="E36" s="79">
        <f>E37+E48</f>
        <v>310200</v>
      </c>
      <c r="F36" s="79">
        <f>F37+F48</f>
        <v>1038210</v>
      </c>
      <c r="G36" s="5" t="s">
        <v>255</v>
      </c>
    </row>
    <row r="37" spans="1:6" s="5" customFormat="1" ht="12.75">
      <c r="A37" s="10" t="s">
        <v>31</v>
      </c>
      <c r="B37" s="49">
        <f>SUM(B39:B47)</f>
        <v>551100</v>
      </c>
      <c r="C37" s="49">
        <f>SUM(C39:C47)</f>
        <v>6900</v>
      </c>
      <c r="D37" s="49">
        <f>SUM(D39:D47)</f>
        <v>6900</v>
      </c>
      <c r="E37" s="78">
        <f>SUM(E39:E46)</f>
        <v>82100</v>
      </c>
      <c r="F37" s="49">
        <f>SUM(F39:F47)</f>
        <v>455200</v>
      </c>
    </row>
    <row r="38" spans="1:6" s="5" customFormat="1" ht="33.75">
      <c r="A38" s="11" t="s">
        <v>27</v>
      </c>
      <c r="B38" s="1"/>
      <c r="C38" s="1"/>
      <c r="D38" s="1"/>
      <c r="E38" s="1"/>
      <c r="F38" s="1"/>
    </row>
    <row r="39" spans="1:7" s="5" customFormat="1" ht="33.75">
      <c r="A39" s="9" t="s">
        <v>28</v>
      </c>
      <c r="B39" s="1">
        <v>125000</v>
      </c>
      <c r="C39" s="1">
        <v>0</v>
      </c>
      <c r="D39" s="1">
        <v>0</v>
      </c>
      <c r="E39" s="1">
        <v>0</v>
      </c>
      <c r="F39" s="1">
        <v>125000</v>
      </c>
      <c r="G39" s="5" t="s">
        <v>164</v>
      </c>
    </row>
    <row r="40" spans="1:6" s="5" customFormat="1" ht="33.75">
      <c r="A40" s="9" t="s">
        <v>29</v>
      </c>
      <c r="B40" s="1"/>
      <c r="C40" s="1"/>
      <c r="D40" s="1"/>
      <c r="E40" s="1"/>
      <c r="F40" s="1"/>
    </row>
    <row r="41" spans="1:6" s="5" customFormat="1" ht="22.5">
      <c r="A41" s="9" t="s">
        <v>30</v>
      </c>
      <c r="B41" s="1"/>
      <c r="C41" s="1"/>
      <c r="D41" s="1"/>
      <c r="E41" s="1"/>
      <c r="F41" s="1"/>
    </row>
    <row r="42" spans="1:7" s="5" customFormat="1" ht="22.5">
      <c r="A42" s="9" t="s">
        <v>32</v>
      </c>
      <c r="B42" s="1">
        <v>166100</v>
      </c>
      <c r="C42" s="1">
        <v>6900</v>
      </c>
      <c r="D42" s="1">
        <v>6900</v>
      </c>
      <c r="E42" s="1">
        <v>7100</v>
      </c>
      <c r="F42" s="1">
        <v>145200</v>
      </c>
      <c r="G42" s="5" t="s">
        <v>255</v>
      </c>
    </row>
    <row r="43" spans="1:6" s="5" customFormat="1" ht="22.5">
      <c r="A43" s="9" t="s">
        <v>33</v>
      </c>
      <c r="B43" s="1"/>
      <c r="C43" s="1"/>
      <c r="D43" s="1"/>
      <c r="E43" s="1"/>
      <c r="F43" s="1"/>
    </row>
    <row r="44" spans="1:7" s="5" customFormat="1" ht="22.5">
      <c r="A44" s="9" t="s">
        <v>34</v>
      </c>
      <c r="B44" s="1">
        <v>10000</v>
      </c>
      <c r="C44" s="1">
        <v>0</v>
      </c>
      <c r="D44" s="1">
        <v>0</v>
      </c>
      <c r="E44" s="1">
        <v>0</v>
      </c>
      <c r="F44" s="1">
        <v>10000</v>
      </c>
      <c r="G44" s="5" t="s">
        <v>164</v>
      </c>
    </row>
    <row r="45" spans="1:6" s="5" customFormat="1" ht="22.5">
      <c r="A45" s="9" t="s">
        <v>35</v>
      </c>
      <c r="B45" s="1"/>
      <c r="C45" s="1"/>
      <c r="D45" s="1"/>
      <c r="E45" s="1"/>
      <c r="F45" s="1"/>
    </row>
    <row r="46" spans="1:7" s="5" customFormat="1" ht="22.5">
      <c r="A46" s="9" t="s">
        <v>36</v>
      </c>
      <c r="B46" s="1">
        <v>250000</v>
      </c>
      <c r="C46" s="1">
        <v>0</v>
      </c>
      <c r="D46" s="63">
        <v>0</v>
      </c>
      <c r="E46" s="1">
        <v>75000</v>
      </c>
      <c r="F46" s="1">
        <v>175000</v>
      </c>
      <c r="G46" s="66" t="s">
        <v>164</v>
      </c>
    </row>
    <row r="47" spans="1:6" s="5" customFormat="1" ht="33.75">
      <c r="A47" s="9" t="s">
        <v>37</v>
      </c>
      <c r="B47" s="1"/>
      <c r="C47" s="1"/>
      <c r="D47" s="1"/>
      <c r="E47" s="1"/>
      <c r="F47" s="1"/>
    </row>
    <row r="48" spans="1:6" s="5" customFormat="1" ht="12.75">
      <c r="A48" s="10" t="s">
        <v>264</v>
      </c>
      <c r="B48" s="49">
        <f>C48+D48+E48+F48</f>
        <v>1827910</v>
      </c>
      <c r="C48" s="49">
        <f>C49</f>
        <v>565500</v>
      </c>
      <c r="D48" s="49">
        <f>D49</f>
        <v>451300</v>
      </c>
      <c r="E48" s="49">
        <f>E49</f>
        <v>228100</v>
      </c>
      <c r="F48" s="49">
        <f>F49</f>
        <v>583010</v>
      </c>
    </row>
    <row r="49" spans="1:6" s="5" customFormat="1" ht="22.5">
      <c r="A49" s="9" t="s">
        <v>265</v>
      </c>
      <c r="B49" s="1">
        <v>1827910</v>
      </c>
      <c r="C49" s="1">
        <v>565500</v>
      </c>
      <c r="D49" s="1">
        <v>451300</v>
      </c>
      <c r="E49" s="1">
        <v>228100</v>
      </c>
      <c r="F49" s="1">
        <v>583010</v>
      </c>
    </row>
    <row r="50" spans="1:6" s="5" customFormat="1" ht="12.75">
      <c r="A50" s="10" t="s">
        <v>49</v>
      </c>
      <c r="B50" s="1">
        <v>0</v>
      </c>
      <c r="C50" s="1"/>
      <c r="D50" s="1"/>
      <c r="E50" s="1"/>
      <c r="F50" s="1"/>
    </row>
    <row r="51" spans="1:6" s="5" customFormat="1" ht="45">
      <c r="A51" s="7" t="s">
        <v>19</v>
      </c>
      <c r="B51" s="48">
        <f>C51+D51+E51+F51</f>
        <v>6123290</v>
      </c>
      <c r="C51" s="48">
        <f>SUM(C54:C61)</f>
        <v>1879310</v>
      </c>
      <c r="D51" s="48">
        <f>SUM(D54:D61)</f>
        <v>1283400</v>
      </c>
      <c r="E51" s="48">
        <f>SUM(E54:E61)</f>
        <v>1002200</v>
      </c>
      <c r="F51" s="48">
        <f>SUM(F54:F61)</f>
        <v>1958380</v>
      </c>
    </row>
    <row r="52" spans="1:6" s="5" customFormat="1" ht="12.75">
      <c r="A52" s="9" t="s">
        <v>10</v>
      </c>
      <c r="B52" s="1"/>
      <c r="C52" s="1"/>
      <c r="D52" s="1"/>
      <c r="E52" s="1"/>
      <c r="F52" s="1"/>
    </row>
    <row r="53" spans="1:6" s="5" customFormat="1" ht="45">
      <c r="A53" s="9" t="s">
        <v>122</v>
      </c>
      <c r="B53" s="1"/>
      <c r="C53" s="1"/>
      <c r="D53" s="1"/>
      <c r="E53" s="1"/>
      <c r="F53" s="1"/>
    </row>
    <row r="54" spans="1:6" s="5" customFormat="1" ht="45">
      <c r="A54" s="9" t="s">
        <v>123</v>
      </c>
      <c r="B54" s="1">
        <v>5605400</v>
      </c>
      <c r="C54" s="1">
        <v>1838000</v>
      </c>
      <c r="D54" s="1">
        <v>1226000</v>
      </c>
      <c r="E54" s="1">
        <v>630000</v>
      </c>
      <c r="F54" s="1">
        <v>1911400</v>
      </c>
    </row>
    <row r="55" spans="1:6" s="5" customFormat="1" ht="22.5">
      <c r="A55" s="9" t="s">
        <v>125</v>
      </c>
      <c r="B55" s="62"/>
      <c r="C55" s="62"/>
      <c r="D55" s="62"/>
      <c r="E55" s="62"/>
      <c r="F55" s="62"/>
    </row>
    <row r="56" spans="1:6" s="5" customFormat="1" ht="22.5">
      <c r="A56" s="9" t="s">
        <v>124</v>
      </c>
      <c r="B56" s="1"/>
      <c r="C56" s="1"/>
      <c r="D56" s="1"/>
      <c r="E56" s="1"/>
      <c r="F56" s="1"/>
    </row>
    <row r="57" spans="1:6" s="5" customFormat="1" ht="22.5">
      <c r="A57" s="9" t="s">
        <v>126</v>
      </c>
      <c r="B57" s="1"/>
      <c r="C57" s="1"/>
      <c r="D57" s="1"/>
      <c r="E57" s="1"/>
      <c r="F57" s="1"/>
    </row>
    <row r="58" spans="1:6" s="5" customFormat="1" ht="12.75">
      <c r="A58" s="9" t="s">
        <v>269</v>
      </c>
      <c r="B58" s="1">
        <v>0</v>
      </c>
      <c r="C58" s="1">
        <v>0</v>
      </c>
      <c r="D58" s="1">
        <v>0</v>
      </c>
      <c r="E58" s="1">
        <v>0</v>
      </c>
      <c r="F58" s="1">
        <v>0</v>
      </c>
    </row>
    <row r="59" spans="1:6" s="5" customFormat="1" ht="22.5">
      <c r="A59" s="9" t="s">
        <v>270</v>
      </c>
      <c r="B59" s="1">
        <v>136890</v>
      </c>
      <c r="C59" s="1">
        <v>41310</v>
      </c>
      <c r="D59" s="1">
        <v>32400</v>
      </c>
      <c r="E59" s="1">
        <v>16200</v>
      </c>
      <c r="F59" s="1">
        <v>46980</v>
      </c>
    </row>
    <row r="60" spans="1:6" s="5" customFormat="1" ht="22.5">
      <c r="A60" s="9" t="s">
        <v>273</v>
      </c>
      <c r="B60" s="1">
        <v>300000</v>
      </c>
      <c r="C60" s="1">
        <v>0</v>
      </c>
      <c r="D60" s="1">
        <v>0</v>
      </c>
      <c r="E60" s="1">
        <v>300000</v>
      </c>
      <c r="F60" s="1">
        <v>0</v>
      </c>
    </row>
    <row r="61" spans="1:6" s="5" customFormat="1" ht="12.75">
      <c r="A61" s="9" t="s">
        <v>274</v>
      </c>
      <c r="B61" s="1">
        <v>81000</v>
      </c>
      <c r="C61" s="1">
        <v>0</v>
      </c>
      <c r="D61" s="1">
        <v>25000</v>
      </c>
      <c r="E61" s="1">
        <v>56000</v>
      </c>
      <c r="F61" s="1">
        <v>0</v>
      </c>
    </row>
    <row r="62" spans="1:6" s="5" customFormat="1" ht="22.5">
      <c r="A62" s="7" t="s">
        <v>20</v>
      </c>
      <c r="B62" s="48">
        <f>SUM(B64:B71)</f>
        <v>20000</v>
      </c>
      <c r="C62" s="48">
        <f>SUM(C64:C71)</f>
        <v>5000</v>
      </c>
      <c r="D62" s="48">
        <f>SUM(D64:D71)</f>
        <v>5000</v>
      </c>
      <c r="E62" s="48">
        <f>SUM(E64:E71)</f>
        <v>5000</v>
      </c>
      <c r="F62" s="48">
        <f>SUM(F64:F71)</f>
        <v>5000</v>
      </c>
    </row>
    <row r="63" spans="1:6" s="5" customFormat="1" ht="12.75">
      <c r="A63" s="9" t="s">
        <v>12</v>
      </c>
      <c r="B63" s="1"/>
      <c r="C63" s="1"/>
      <c r="D63" s="1"/>
      <c r="E63" s="1" t="s">
        <v>164</v>
      </c>
      <c r="F63" s="1"/>
    </row>
    <row r="64" spans="1:6" s="5" customFormat="1" ht="12.75">
      <c r="A64" s="9" t="s">
        <v>50</v>
      </c>
      <c r="B64" s="1">
        <v>20000</v>
      </c>
      <c r="C64" s="1">
        <v>5000</v>
      </c>
      <c r="D64" s="1">
        <v>5000</v>
      </c>
      <c r="E64" s="1">
        <v>5000</v>
      </c>
      <c r="F64" s="1">
        <v>5000</v>
      </c>
    </row>
    <row r="65" spans="1:6" s="5" customFormat="1" ht="12.75">
      <c r="A65" s="9" t="s">
        <v>51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</row>
    <row r="66" spans="1:6" s="5" customFormat="1" ht="22.5">
      <c r="A66" s="9" t="s">
        <v>52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</row>
    <row r="67" spans="1:6" s="5" customFormat="1" ht="12.75">
      <c r="A67" s="9" t="s">
        <v>53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</row>
    <row r="68" spans="1:6" s="5" customFormat="1" ht="12.75">
      <c r="A68" s="9" t="s">
        <v>54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</row>
    <row r="69" spans="1:6" s="5" customFormat="1" ht="12.75">
      <c r="A69" s="9" t="s">
        <v>55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</row>
    <row r="70" spans="1:6" s="5" customFormat="1" ht="12.75">
      <c r="A70" s="9" t="s">
        <v>127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</row>
    <row r="71" spans="1:6" s="5" customFormat="1" ht="33.75">
      <c r="A71" s="9" t="s">
        <v>128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</row>
    <row r="72" spans="1:6" s="5" customFormat="1" ht="12.75">
      <c r="A72" s="10" t="s">
        <v>21</v>
      </c>
      <c r="B72" s="1"/>
      <c r="C72" s="1"/>
      <c r="D72" s="1"/>
      <c r="E72" s="1"/>
      <c r="F72" s="1"/>
    </row>
    <row r="73" spans="1:6" s="5" customFormat="1" ht="12.75">
      <c r="A73" s="9" t="s">
        <v>10</v>
      </c>
      <c r="B73" s="1"/>
      <c r="C73" s="1"/>
      <c r="D73" s="1"/>
      <c r="E73" s="1"/>
      <c r="F73" s="1"/>
    </row>
    <row r="74" spans="1:6" s="5" customFormat="1" ht="22.5">
      <c r="A74" s="9" t="s">
        <v>22</v>
      </c>
      <c r="B74" s="1"/>
      <c r="C74" s="1"/>
      <c r="D74" s="1"/>
      <c r="E74" s="1"/>
      <c r="F74" s="1"/>
    </row>
    <row r="75" spans="1:6" s="5" customFormat="1" ht="12.75">
      <c r="A75" s="9" t="s">
        <v>129</v>
      </c>
      <c r="B75" s="1"/>
      <c r="C75" s="1"/>
      <c r="D75" s="1"/>
      <c r="E75" s="1"/>
      <c r="F75" s="1"/>
    </row>
    <row r="76" spans="1:6" s="5" customFormat="1" ht="22.5">
      <c r="A76" s="7" t="s">
        <v>8</v>
      </c>
      <c r="B76" s="1"/>
      <c r="C76" s="1"/>
      <c r="D76" s="1"/>
      <c r="E76" s="1"/>
      <c r="F76" s="1"/>
    </row>
    <row r="77" spans="1:6" s="5" customFormat="1" ht="12.75">
      <c r="A77" s="7" t="s">
        <v>9</v>
      </c>
      <c r="B77" s="48">
        <f>B79+B145+B206+B389+B475+B551+B646+B717+B787</f>
        <v>50004576</v>
      </c>
      <c r="C77" s="48">
        <f>C79+C145+C206+C389+C475+C551+C646+C658+C717+C787</f>
        <v>11411613</v>
      </c>
      <c r="D77" s="48">
        <f>D79+D145+D206+D389+D475+D551+D646+D717+D787</f>
        <v>15988065</v>
      </c>
      <c r="E77" s="48">
        <f>E79+E145+E206+E475+E646+E717+E787</f>
        <v>10940716</v>
      </c>
      <c r="F77" s="50">
        <f>F79+F145+F206+F389+F475+F551+F646+F717+F787</f>
        <v>11664182</v>
      </c>
    </row>
    <row r="78" spans="1:6" s="5" customFormat="1" ht="12.75">
      <c r="A78" s="7" t="s">
        <v>10</v>
      </c>
      <c r="B78" s="1"/>
      <c r="C78" s="1"/>
      <c r="D78" s="1"/>
      <c r="E78" s="1"/>
      <c r="F78" s="1"/>
    </row>
    <row r="79" spans="1:6" s="5" customFormat="1" ht="12.75">
      <c r="A79" s="16" t="s">
        <v>130</v>
      </c>
      <c r="B79" s="48">
        <f>C79+D79+E79+F79</f>
        <v>6685418</v>
      </c>
      <c r="C79" s="48">
        <f>C85+C121+C125+C130</f>
        <v>1213708</v>
      </c>
      <c r="D79" s="48">
        <f>D80+D85+D121+D130</f>
        <v>1473400</v>
      </c>
      <c r="E79" s="48">
        <f>E80+E85+E130+E121</f>
        <v>1396400</v>
      </c>
      <c r="F79" s="50">
        <f>F80+F85+F121+F125+F130</f>
        <v>2601910</v>
      </c>
    </row>
    <row r="80" spans="1:6" s="5" customFormat="1" ht="22.5">
      <c r="A80" s="7" t="s">
        <v>11</v>
      </c>
      <c r="B80" s="48">
        <f>C80+D80+E80+F80</f>
        <v>261000</v>
      </c>
      <c r="C80" s="48">
        <f>C82+C84</f>
        <v>0</v>
      </c>
      <c r="D80" s="48">
        <f>SUM(D82:D84)</f>
        <v>42650</v>
      </c>
      <c r="E80" s="48">
        <f>SUM(E82:E84)</f>
        <v>65100</v>
      </c>
      <c r="F80" s="50">
        <f>SUM(F82:F84)</f>
        <v>153250</v>
      </c>
    </row>
    <row r="81" spans="1:6" s="5" customFormat="1" ht="12.75">
      <c r="A81" s="9" t="s">
        <v>12</v>
      </c>
      <c r="B81" s="1"/>
      <c r="C81" s="1"/>
      <c r="D81" s="1"/>
      <c r="E81" s="1"/>
      <c r="F81" s="72"/>
    </row>
    <row r="82" spans="1:6" s="5" customFormat="1" ht="12.75">
      <c r="A82" s="9" t="s">
        <v>256</v>
      </c>
      <c r="B82" s="1">
        <f>C82+D82+E82+F82</f>
        <v>200000</v>
      </c>
      <c r="C82" s="1">
        <v>0</v>
      </c>
      <c r="D82" s="1">
        <v>33000</v>
      </c>
      <c r="E82" s="1">
        <v>50000</v>
      </c>
      <c r="F82" s="72">
        <v>117000</v>
      </c>
    </row>
    <row r="83" spans="1:6" s="5" customFormat="1" ht="12.75">
      <c r="A83" s="9" t="s">
        <v>45</v>
      </c>
      <c r="B83" s="1"/>
      <c r="C83" s="1"/>
      <c r="D83" s="1"/>
      <c r="E83" s="1"/>
      <c r="F83" s="72"/>
    </row>
    <row r="84" spans="1:6" s="5" customFormat="1" ht="22.5">
      <c r="A84" s="9" t="s">
        <v>46</v>
      </c>
      <c r="B84" s="1">
        <f>C84+D84+E84+F84</f>
        <v>61000</v>
      </c>
      <c r="C84" s="1">
        <v>0</v>
      </c>
      <c r="D84" s="1">
        <v>9650</v>
      </c>
      <c r="E84" s="1">
        <v>15100</v>
      </c>
      <c r="F84" s="72">
        <v>36250</v>
      </c>
    </row>
    <row r="85" spans="1:6" s="5" customFormat="1" ht="12.75">
      <c r="A85" s="7" t="s">
        <v>13</v>
      </c>
      <c r="B85" s="48">
        <f>B89+B97+B110</f>
        <v>6165418</v>
      </c>
      <c r="C85" s="48">
        <f>C89+C97+C110+C118</f>
        <v>1157208</v>
      </c>
      <c r="D85" s="48">
        <f>D89+D97+D110</f>
        <v>1357750</v>
      </c>
      <c r="E85" s="48">
        <f>E89+E97+E110</f>
        <v>1265800</v>
      </c>
      <c r="F85" s="50">
        <f>F89+F97+F110</f>
        <v>2384660</v>
      </c>
    </row>
    <row r="86" spans="1:6" s="5" customFormat="1" ht="12.75">
      <c r="A86" s="7" t="s">
        <v>12</v>
      </c>
      <c r="C86" s="1"/>
      <c r="D86" s="1"/>
      <c r="E86" s="1"/>
      <c r="F86" s="72"/>
    </row>
    <row r="87" spans="1:6" s="5" customFormat="1" ht="12.75">
      <c r="A87" s="7" t="s">
        <v>38</v>
      </c>
      <c r="B87" s="1"/>
      <c r="C87" s="1"/>
      <c r="D87" s="1"/>
      <c r="E87" s="1"/>
      <c r="F87" s="72"/>
    </row>
    <row r="88" spans="1:6" s="5" customFormat="1" ht="12.75">
      <c r="A88" s="7" t="s">
        <v>39</v>
      </c>
      <c r="B88" s="1"/>
      <c r="C88" s="1"/>
      <c r="D88" s="1"/>
      <c r="E88" s="1"/>
      <c r="F88" s="72"/>
    </row>
    <row r="89" spans="1:6" s="5" customFormat="1" ht="12.75">
      <c r="A89" s="7" t="s">
        <v>6</v>
      </c>
      <c r="B89" s="48">
        <f>SUM(B91:B94)</f>
        <v>3655078</v>
      </c>
      <c r="C89" s="48">
        <f>SUM(C91:C94)</f>
        <v>529088</v>
      </c>
      <c r="D89" s="48">
        <f>SUM(D91:D94)</f>
        <v>760250</v>
      </c>
      <c r="E89" s="48">
        <f>SUM(E91:E94)</f>
        <v>776800</v>
      </c>
      <c r="F89" s="50">
        <f>SUM(F91:F94)</f>
        <v>1588940</v>
      </c>
    </row>
    <row r="90" spans="1:6" s="5" customFormat="1" ht="12.75">
      <c r="A90" s="7" t="s">
        <v>10</v>
      </c>
      <c r="B90" s="1"/>
      <c r="C90" s="1"/>
      <c r="D90" s="1"/>
      <c r="E90" s="1"/>
      <c r="F90" s="72"/>
    </row>
    <row r="91" spans="1:6" s="5" customFormat="1" ht="22.5">
      <c r="A91" s="9" t="s">
        <v>258</v>
      </c>
      <c r="B91" s="1">
        <f>C91+D91+E91+F91</f>
        <v>2131078</v>
      </c>
      <c r="C91" s="1">
        <v>216088</v>
      </c>
      <c r="D91" s="1">
        <v>458250</v>
      </c>
      <c r="E91" s="1">
        <v>384800</v>
      </c>
      <c r="F91" s="72">
        <v>1071940</v>
      </c>
    </row>
    <row r="92" spans="1:6" s="5" customFormat="1" ht="12.75">
      <c r="A92" s="9" t="s">
        <v>57</v>
      </c>
      <c r="B92" s="1">
        <v>0</v>
      </c>
      <c r="C92" s="1"/>
      <c r="D92" s="1"/>
      <c r="E92" s="1"/>
      <c r="F92" s="72"/>
    </row>
    <row r="93" spans="1:6" s="5" customFormat="1" ht="22.5">
      <c r="A93" s="9" t="s">
        <v>87</v>
      </c>
      <c r="B93" s="1">
        <f>C93+D93+E93+F93</f>
        <v>1164000</v>
      </c>
      <c r="C93" s="1">
        <v>220000</v>
      </c>
      <c r="D93" s="1">
        <v>202000</v>
      </c>
      <c r="E93" s="1">
        <v>342000</v>
      </c>
      <c r="F93" s="72">
        <v>400000</v>
      </c>
    </row>
    <row r="94" spans="1:6" s="5" customFormat="1" ht="22.5">
      <c r="A94" s="9" t="s">
        <v>257</v>
      </c>
      <c r="B94" s="1">
        <f>C94+D94+E94+F94</f>
        <v>360000</v>
      </c>
      <c r="C94" s="1">
        <v>93000</v>
      </c>
      <c r="D94" s="1">
        <v>100000</v>
      </c>
      <c r="E94" s="1">
        <v>50000</v>
      </c>
      <c r="F94" s="72">
        <v>117000</v>
      </c>
    </row>
    <row r="95" spans="1:6" s="5" customFormat="1" ht="12.75">
      <c r="A95" s="9" t="s">
        <v>88</v>
      </c>
      <c r="B95" s="1"/>
      <c r="C95" s="1"/>
      <c r="D95" s="1"/>
      <c r="E95" s="1"/>
      <c r="F95" s="72"/>
    </row>
    <row r="96" spans="1:6" s="5" customFormat="1" ht="12.75">
      <c r="A96" s="7" t="s">
        <v>83</v>
      </c>
      <c r="B96" s="1">
        <v>0</v>
      </c>
      <c r="C96" s="1"/>
      <c r="D96" s="1"/>
      <c r="E96" s="1"/>
      <c r="F96" s="72"/>
    </row>
    <row r="97" spans="1:6" s="5" customFormat="1" ht="12.75">
      <c r="A97" s="7" t="s">
        <v>252</v>
      </c>
      <c r="B97" s="48">
        <f>SUM(B98:B109)</f>
        <v>341190</v>
      </c>
      <c r="C97" s="48">
        <f>SUM(C98:C109)</f>
        <v>48550</v>
      </c>
      <c r="D97" s="48">
        <f>SUM(D98:D109)</f>
        <v>69600</v>
      </c>
      <c r="E97" s="48">
        <f>SUM(E98:E109)</f>
        <v>84600</v>
      </c>
      <c r="F97" s="50">
        <f>SUM(F98:F109)</f>
        <v>138440</v>
      </c>
    </row>
    <row r="98" spans="1:6" s="5" customFormat="1" ht="22.5">
      <c r="A98" s="9" t="s">
        <v>40</v>
      </c>
      <c r="B98" s="1">
        <f>C98+D98+E98+F98</f>
        <v>51000</v>
      </c>
      <c r="C98" s="1">
        <v>8500</v>
      </c>
      <c r="D98" s="1">
        <v>12800</v>
      </c>
      <c r="E98" s="1">
        <v>12800</v>
      </c>
      <c r="F98" s="72">
        <v>16900</v>
      </c>
    </row>
    <row r="99" spans="1:6" s="5" customFormat="1" ht="22.5">
      <c r="A99" s="9" t="s">
        <v>89</v>
      </c>
      <c r="B99" s="1">
        <v>10000</v>
      </c>
      <c r="C99" s="1">
        <v>0</v>
      </c>
      <c r="D99" s="1">
        <v>0</v>
      </c>
      <c r="E99" s="1">
        <v>10000</v>
      </c>
      <c r="F99" s="72">
        <v>0</v>
      </c>
    </row>
    <row r="100" spans="1:6" s="5" customFormat="1" ht="22.5">
      <c r="A100" s="9" t="s">
        <v>90</v>
      </c>
      <c r="B100" s="1"/>
      <c r="C100" s="1"/>
      <c r="D100" s="1"/>
      <c r="E100" s="1"/>
      <c r="F100" s="72"/>
    </row>
    <row r="101" spans="1:6" s="5" customFormat="1" ht="33.75">
      <c r="A101" s="9" t="s">
        <v>91</v>
      </c>
      <c r="B101" s="1"/>
      <c r="C101" s="1"/>
      <c r="D101" s="1"/>
      <c r="E101" s="1"/>
      <c r="F101" s="72"/>
    </row>
    <row r="102" spans="1:6" s="5" customFormat="1" ht="33.75">
      <c r="A102" s="9" t="s">
        <v>92</v>
      </c>
      <c r="B102" s="1"/>
      <c r="C102" s="1"/>
      <c r="D102" s="1"/>
      <c r="E102" s="1"/>
      <c r="F102" s="72"/>
    </row>
    <row r="103" spans="1:6" s="5" customFormat="1" ht="22.5">
      <c r="A103" s="9" t="s">
        <v>93</v>
      </c>
      <c r="B103" s="1">
        <f>C103+D103+E103+F103</f>
        <v>210000</v>
      </c>
      <c r="C103" s="1">
        <v>27000</v>
      </c>
      <c r="D103" s="1">
        <v>40500</v>
      </c>
      <c r="E103" s="1">
        <v>40500</v>
      </c>
      <c r="F103" s="72">
        <v>102000</v>
      </c>
    </row>
    <row r="104" spans="1:6" s="5" customFormat="1" ht="12.75">
      <c r="A104" s="9" t="s">
        <v>94</v>
      </c>
      <c r="B104" s="1">
        <f>C104+D104+E104+F104</f>
        <v>4390</v>
      </c>
      <c r="C104" s="1">
        <v>1430</v>
      </c>
      <c r="D104" s="1">
        <v>1100</v>
      </c>
      <c r="E104" s="1">
        <v>1100</v>
      </c>
      <c r="F104" s="72">
        <v>760</v>
      </c>
    </row>
    <row r="105" spans="1:6" s="5" customFormat="1" ht="22.5">
      <c r="A105" s="9" t="s">
        <v>95</v>
      </c>
      <c r="B105" s="1"/>
      <c r="C105" s="1"/>
      <c r="D105" s="1"/>
      <c r="E105" s="1"/>
      <c r="F105" s="72"/>
    </row>
    <row r="106" spans="1:6" s="5" customFormat="1" ht="12.75">
      <c r="A106" s="9" t="s">
        <v>96</v>
      </c>
      <c r="B106" s="1">
        <v>43000</v>
      </c>
      <c r="C106" s="1">
        <v>7170</v>
      </c>
      <c r="D106" s="1">
        <v>10750</v>
      </c>
      <c r="E106" s="1">
        <v>10750</v>
      </c>
      <c r="F106" s="72">
        <v>14330</v>
      </c>
    </row>
    <row r="107" spans="1:6" s="5" customFormat="1" ht="12.75">
      <c r="A107" s="9" t="s">
        <v>97</v>
      </c>
      <c r="B107" s="1"/>
      <c r="C107" s="1"/>
      <c r="D107" s="1"/>
      <c r="E107" s="1"/>
      <c r="F107" s="72"/>
    </row>
    <row r="108" spans="1:6" s="5" customFormat="1" ht="22.5">
      <c r="A108" s="9" t="s">
        <v>98</v>
      </c>
      <c r="B108" s="1">
        <v>5000</v>
      </c>
      <c r="C108" s="1">
        <v>0</v>
      </c>
      <c r="D108" s="1">
        <v>0</v>
      </c>
      <c r="E108" s="1">
        <v>5000</v>
      </c>
      <c r="F108" s="72">
        <v>0</v>
      </c>
    </row>
    <row r="109" spans="1:6" s="5" customFormat="1" ht="22.5">
      <c r="A109" s="9" t="s">
        <v>276</v>
      </c>
      <c r="B109" s="1">
        <f>C109+D109+E109+F109</f>
        <v>17800</v>
      </c>
      <c r="C109" s="1">
        <v>4450</v>
      </c>
      <c r="D109" s="1">
        <v>4450</v>
      </c>
      <c r="E109" s="1">
        <v>4450</v>
      </c>
      <c r="F109" s="72">
        <v>4450</v>
      </c>
    </row>
    <row r="110" spans="1:6" s="5" customFormat="1" ht="12.75">
      <c r="A110" s="7" t="s">
        <v>251</v>
      </c>
      <c r="B110" s="48">
        <f>SUM(B111:B117)</f>
        <v>2169150</v>
      </c>
      <c r="C110" s="48">
        <f>SUM(C111:C117)</f>
        <v>579570</v>
      </c>
      <c r="D110" s="48">
        <f>SUM(D111:D117)</f>
        <v>527900</v>
      </c>
      <c r="E110" s="48">
        <f>SUM(E111:E117)</f>
        <v>404400</v>
      </c>
      <c r="F110" s="50">
        <f>SUM(F111:F117)</f>
        <v>657280</v>
      </c>
    </row>
    <row r="111" spans="1:6" s="5" customFormat="1" ht="12.75">
      <c r="A111" s="9" t="s">
        <v>41</v>
      </c>
      <c r="B111" s="1">
        <v>312840</v>
      </c>
      <c r="C111" s="1">
        <v>7670</v>
      </c>
      <c r="D111" s="1">
        <v>70000</v>
      </c>
      <c r="E111" s="1">
        <v>169700</v>
      </c>
      <c r="F111" s="72">
        <v>65470</v>
      </c>
    </row>
    <row r="112" spans="1:6" s="5" customFormat="1" ht="33.75">
      <c r="A112" s="9" t="s">
        <v>99</v>
      </c>
      <c r="B112" s="1" t="s">
        <v>164</v>
      </c>
      <c r="C112" s="1" t="s">
        <v>164</v>
      </c>
      <c r="D112" s="1" t="s">
        <v>164</v>
      </c>
      <c r="E112" s="1" t="s">
        <v>164</v>
      </c>
      <c r="F112" s="81" t="s">
        <v>164</v>
      </c>
    </row>
    <row r="113" spans="1:6" s="5" customFormat="1" ht="33.75">
      <c r="A113" s="9" t="s">
        <v>100</v>
      </c>
      <c r="B113" s="1" t="s">
        <v>164</v>
      </c>
      <c r="C113" s="1" t="s">
        <v>164</v>
      </c>
      <c r="D113" s="1" t="s">
        <v>164</v>
      </c>
      <c r="E113" s="1" t="s">
        <v>164</v>
      </c>
      <c r="F113" s="72" t="s">
        <v>164</v>
      </c>
    </row>
    <row r="114" spans="1:6" ht="12.75">
      <c r="A114" s="9" t="s">
        <v>101</v>
      </c>
      <c r="B114" s="67">
        <v>28400</v>
      </c>
      <c r="C114" s="67">
        <v>6400</v>
      </c>
      <c r="D114" s="67">
        <v>6600</v>
      </c>
      <c r="E114" s="67">
        <v>6600</v>
      </c>
      <c r="F114" s="67">
        <v>8800</v>
      </c>
    </row>
    <row r="115" spans="1:6" ht="22.5">
      <c r="A115" s="9" t="s">
        <v>266</v>
      </c>
      <c r="B115" s="67">
        <f>C115+D115+E115+F115</f>
        <v>114075</v>
      </c>
      <c r="C115" s="67">
        <v>34200</v>
      </c>
      <c r="D115" s="67">
        <v>27100</v>
      </c>
      <c r="E115" s="67">
        <v>14900</v>
      </c>
      <c r="F115" s="67">
        <v>37875</v>
      </c>
    </row>
    <row r="116" spans="1:6" ht="22.5">
      <c r="A116" s="9" t="s">
        <v>267</v>
      </c>
      <c r="B116" s="67">
        <f>C116+D116+E116+F116</f>
        <v>1242335</v>
      </c>
      <c r="C116" s="67">
        <v>391100</v>
      </c>
      <c r="D116" s="67">
        <v>310000</v>
      </c>
      <c r="E116" s="67">
        <v>143400</v>
      </c>
      <c r="F116" s="67">
        <v>397835</v>
      </c>
    </row>
    <row r="117" spans="1:6" ht="22.5">
      <c r="A117" s="9" t="s">
        <v>268</v>
      </c>
      <c r="B117" s="67">
        <f>C117+D117+E117+F117</f>
        <v>471500</v>
      </c>
      <c r="C117" s="67">
        <v>140200</v>
      </c>
      <c r="D117" s="67">
        <v>114200</v>
      </c>
      <c r="E117" s="67">
        <v>69800</v>
      </c>
      <c r="F117" s="67">
        <v>147300</v>
      </c>
    </row>
    <row r="118" spans="1:6" s="5" customFormat="1" ht="12.75">
      <c r="A118" s="10" t="s">
        <v>59</v>
      </c>
      <c r="B118" s="1">
        <v>0</v>
      </c>
      <c r="C118" s="1"/>
      <c r="D118" s="1"/>
      <c r="E118" s="1"/>
      <c r="F118" s="72"/>
    </row>
    <row r="119" spans="1:6" s="5" customFormat="1" ht="12.75">
      <c r="A119" s="9" t="s">
        <v>12</v>
      </c>
      <c r="B119" s="1"/>
      <c r="C119" s="1"/>
      <c r="D119" s="1"/>
      <c r="E119" s="1"/>
      <c r="F119" s="72"/>
    </row>
    <row r="120" spans="1:6" s="5" customFormat="1" ht="22.5">
      <c r="A120" s="9" t="s">
        <v>60</v>
      </c>
      <c r="B120" s="1">
        <v>0</v>
      </c>
      <c r="C120" s="1"/>
      <c r="D120" s="1"/>
      <c r="E120" s="1"/>
      <c r="F120" s="72"/>
    </row>
    <row r="121" spans="1:6" s="5" customFormat="1" ht="12.75">
      <c r="A121" s="7" t="s">
        <v>259</v>
      </c>
      <c r="B121" s="48">
        <f>C121+D121+E121+F121</f>
        <v>230000</v>
      </c>
      <c r="C121" s="48">
        <f>SUM(C122:C123)</f>
        <v>56500</v>
      </c>
      <c r="D121" s="48">
        <f>SUM(D122:D123)</f>
        <v>57500</v>
      </c>
      <c r="E121" s="48">
        <f>SUM(E122:E123)</f>
        <v>58000</v>
      </c>
      <c r="F121" s="50">
        <v>58000</v>
      </c>
    </row>
    <row r="122" spans="1:6" s="5" customFormat="1" ht="12.75">
      <c r="A122" s="9" t="s">
        <v>42</v>
      </c>
      <c r="B122" s="1"/>
      <c r="C122" s="1"/>
      <c r="D122" s="1"/>
      <c r="E122" s="1"/>
      <c r="F122" s="72"/>
    </row>
    <row r="123" spans="1:6" s="5" customFormat="1" ht="22.5">
      <c r="A123" s="9" t="s">
        <v>103</v>
      </c>
      <c r="B123" s="1">
        <f>C123+D123+E123+F123</f>
        <v>230000</v>
      </c>
      <c r="C123" s="1">
        <v>56500</v>
      </c>
      <c r="D123" s="1">
        <v>57500</v>
      </c>
      <c r="E123" s="1">
        <v>58000</v>
      </c>
      <c r="F123" s="72">
        <v>58000</v>
      </c>
    </row>
    <row r="124" spans="1:6" s="5" customFormat="1" ht="22.5">
      <c r="A124" s="9" t="s">
        <v>104</v>
      </c>
      <c r="B124" s="1"/>
      <c r="C124" s="1"/>
      <c r="D124" s="1"/>
      <c r="E124" s="1"/>
      <c r="F124" s="72"/>
    </row>
    <row r="125" spans="1:6" s="5" customFormat="1" ht="22.5">
      <c r="A125" s="7" t="s">
        <v>61</v>
      </c>
      <c r="B125" s="48">
        <v>0</v>
      </c>
      <c r="C125" s="48">
        <f>SUM(C128:C129)</f>
        <v>0</v>
      </c>
      <c r="D125" s="48">
        <f>SUM(D127:D128)</f>
        <v>0</v>
      </c>
      <c r="E125" s="48">
        <f>SUM(E127:E128)</f>
        <v>0</v>
      </c>
      <c r="F125" s="50">
        <f>SUM(F127:F127)</f>
        <v>0</v>
      </c>
    </row>
    <row r="126" spans="1:6" s="5" customFormat="1" ht="12.75">
      <c r="A126" s="9" t="s">
        <v>12</v>
      </c>
      <c r="B126" s="1"/>
      <c r="C126" s="1"/>
      <c r="D126" s="1"/>
      <c r="E126" s="1"/>
      <c r="F126" s="72"/>
    </row>
    <row r="127" spans="1:6" s="5" customFormat="1" ht="22.5">
      <c r="A127" s="9" t="s">
        <v>105</v>
      </c>
      <c r="B127" s="1"/>
      <c r="C127" s="1"/>
      <c r="D127" s="1"/>
      <c r="E127" s="1"/>
      <c r="F127" s="72"/>
    </row>
    <row r="128" spans="1:6" s="5" customFormat="1" ht="12.75">
      <c r="A128" s="9" t="s">
        <v>43</v>
      </c>
      <c r="B128" s="1">
        <v>0</v>
      </c>
      <c r="C128" s="1"/>
      <c r="D128" s="1"/>
      <c r="E128" s="1"/>
      <c r="F128" s="72"/>
    </row>
    <row r="129" spans="1:6" s="5" customFormat="1" ht="12.75">
      <c r="A129" s="7" t="s">
        <v>14</v>
      </c>
      <c r="B129" s="1">
        <v>0</v>
      </c>
      <c r="C129" s="1"/>
      <c r="D129" s="1"/>
      <c r="E129" s="1"/>
      <c r="F129" s="72"/>
    </row>
    <row r="130" spans="1:6" s="5" customFormat="1" ht="12.75">
      <c r="A130" s="7" t="s">
        <v>15</v>
      </c>
      <c r="B130" s="48">
        <f>B136+B138+B140</f>
        <v>29000</v>
      </c>
      <c r="C130" s="48">
        <v>0</v>
      </c>
      <c r="D130" s="48">
        <f>D136+D140</f>
        <v>15500</v>
      </c>
      <c r="E130" s="48">
        <f>E136+E140</f>
        <v>7500</v>
      </c>
      <c r="F130" s="50">
        <f>F136+F138+F140</f>
        <v>6000</v>
      </c>
    </row>
    <row r="131" spans="1:6" s="5" customFormat="1" ht="12.75">
      <c r="A131" s="7" t="s">
        <v>12</v>
      </c>
      <c r="B131" s="1" t="s">
        <v>164</v>
      </c>
      <c r="C131" s="1"/>
      <c r="D131" s="1"/>
      <c r="E131" s="1"/>
      <c r="F131" s="72"/>
    </row>
    <row r="132" spans="1:6" s="5" customFormat="1" ht="22.5">
      <c r="A132" s="9" t="s">
        <v>107</v>
      </c>
      <c r="B132" s="1"/>
      <c r="C132" s="1"/>
      <c r="D132" s="1"/>
      <c r="E132" s="1"/>
      <c r="F132" s="72"/>
    </row>
    <row r="133" spans="1:6" s="5" customFormat="1" ht="22.5">
      <c r="A133" s="9" t="s">
        <v>108</v>
      </c>
      <c r="B133" s="1"/>
      <c r="C133" s="1"/>
      <c r="D133" s="1"/>
      <c r="E133" s="1"/>
      <c r="F133" s="72"/>
    </row>
    <row r="134" spans="1:6" s="5" customFormat="1" ht="22.5">
      <c r="A134" s="9" t="s">
        <v>109</v>
      </c>
      <c r="B134" s="1"/>
      <c r="C134" s="1"/>
      <c r="D134" s="1"/>
      <c r="E134" s="1"/>
      <c r="F134" s="72"/>
    </row>
    <row r="135" spans="1:6" s="5" customFormat="1" ht="22.5">
      <c r="A135" s="9" t="s">
        <v>110</v>
      </c>
      <c r="B135" s="1"/>
      <c r="C135" s="1"/>
      <c r="D135" s="1"/>
      <c r="E135" s="1"/>
      <c r="F135" s="72"/>
    </row>
    <row r="136" spans="1:6" s="5" customFormat="1" ht="12.75">
      <c r="A136" s="9" t="s">
        <v>111</v>
      </c>
      <c r="B136" s="1">
        <f>D136</f>
        <v>9000</v>
      </c>
      <c r="C136" s="1">
        <v>0</v>
      </c>
      <c r="D136" s="1">
        <v>9000</v>
      </c>
      <c r="E136" s="1">
        <v>0</v>
      </c>
      <c r="F136" s="72">
        <v>0</v>
      </c>
    </row>
    <row r="137" spans="1:6" s="5" customFormat="1" ht="22.5">
      <c r="A137" s="9" t="s">
        <v>112</v>
      </c>
      <c r="B137" s="1"/>
      <c r="C137" s="1"/>
      <c r="D137" s="1"/>
      <c r="E137" s="1"/>
      <c r="F137" s="72"/>
    </row>
    <row r="138" spans="1:6" s="5" customFormat="1" ht="22.5">
      <c r="A138" s="9" t="s">
        <v>278</v>
      </c>
      <c r="B138" s="1">
        <v>5000</v>
      </c>
      <c r="C138" s="1"/>
      <c r="D138" s="1"/>
      <c r="E138" s="1"/>
      <c r="F138" s="72">
        <v>5000</v>
      </c>
    </row>
    <row r="139" spans="1:6" s="5" customFormat="1" ht="22.5">
      <c r="A139" s="9" t="s">
        <v>114</v>
      </c>
      <c r="B139" s="1"/>
      <c r="C139" s="1"/>
      <c r="D139" s="1"/>
      <c r="E139" s="1"/>
      <c r="F139" s="72"/>
    </row>
    <row r="140" spans="1:6" s="5" customFormat="1" ht="22.5">
      <c r="A140" s="9" t="s">
        <v>277</v>
      </c>
      <c r="B140" s="1">
        <f>D140+E140+F140</f>
        <v>15000</v>
      </c>
      <c r="C140" s="1"/>
      <c r="D140" s="1">
        <v>6500</v>
      </c>
      <c r="E140" s="1">
        <v>7500</v>
      </c>
      <c r="F140" s="72">
        <v>1000</v>
      </c>
    </row>
    <row r="141" spans="1:6" s="5" customFormat="1" ht="12.75">
      <c r="A141" s="7" t="s">
        <v>16</v>
      </c>
      <c r="B141" s="1">
        <v>0</v>
      </c>
      <c r="C141" s="1"/>
      <c r="D141" s="1"/>
      <c r="E141" s="1"/>
      <c r="F141" s="72"/>
    </row>
    <row r="142" spans="1:6" s="5" customFormat="1" ht="12.75">
      <c r="A142" s="7" t="s">
        <v>12</v>
      </c>
      <c r="B142" s="1"/>
      <c r="C142" s="1"/>
      <c r="D142" s="1"/>
      <c r="E142" s="1"/>
      <c r="F142" s="72"/>
    </row>
    <row r="143" spans="1:6" s="5" customFormat="1" ht="33.75">
      <c r="A143" s="7" t="s">
        <v>62</v>
      </c>
      <c r="B143" s="1">
        <v>0</v>
      </c>
      <c r="C143" s="1"/>
      <c r="D143" s="1"/>
      <c r="E143" s="1"/>
      <c r="F143" s="72"/>
    </row>
    <row r="144" spans="1:6" s="5" customFormat="1" ht="22.5">
      <c r="A144" s="7" t="s">
        <v>63</v>
      </c>
      <c r="B144" s="1">
        <v>0</v>
      </c>
      <c r="C144" s="1"/>
      <c r="D144" s="1"/>
      <c r="E144" s="1"/>
      <c r="F144" s="72"/>
    </row>
    <row r="145" spans="1:6" ht="52.5">
      <c r="A145" s="16" t="s">
        <v>131</v>
      </c>
      <c r="B145" s="48">
        <v>36018000</v>
      </c>
      <c r="C145" s="48">
        <f>C146+C151+C185+C192</f>
        <v>8155000</v>
      </c>
      <c r="D145" s="48">
        <f>D146+D151+D185+D192+D197</f>
        <v>13005000</v>
      </c>
      <c r="E145" s="48">
        <v>8366000</v>
      </c>
      <c r="F145" s="50">
        <f>F146+F151+F185+F192</f>
        <v>6492000</v>
      </c>
    </row>
    <row r="146" spans="1:6" ht="22.5">
      <c r="A146" s="7" t="s">
        <v>11</v>
      </c>
      <c r="B146" s="48">
        <f>SUM(B148:B150)</f>
        <v>32276000</v>
      </c>
      <c r="C146" s="48">
        <f>SUM(C148:C150)</f>
        <v>5315000</v>
      </c>
      <c r="D146" s="48">
        <f>SUM(D148:D150)</f>
        <v>12555000</v>
      </c>
      <c r="E146" s="48">
        <f>SUM(E148:E150)</f>
        <v>7979000</v>
      </c>
      <c r="F146" s="50">
        <f>SUM(F148:F150)</f>
        <v>6427000</v>
      </c>
    </row>
    <row r="147" spans="1:6" ht="12.75">
      <c r="A147" s="9" t="s">
        <v>12</v>
      </c>
      <c r="B147" s="1"/>
      <c r="C147" s="1"/>
      <c r="D147" s="1"/>
      <c r="E147" s="1"/>
      <c r="F147" s="72"/>
    </row>
    <row r="148" spans="1:8" ht="12.75">
      <c r="A148" s="9" t="s">
        <v>44</v>
      </c>
      <c r="B148" s="1">
        <f>C148+D148+E148+F148</f>
        <v>24420000</v>
      </c>
      <c r="C148" s="1">
        <v>4034000</v>
      </c>
      <c r="D148" s="1">
        <v>9573000</v>
      </c>
      <c r="E148" s="1">
        <v>6045000</v>
      </c>
      <c r="F148" s="72">
        <v>4768000</v>
      </c>
      <c r="H148" s="82">
        <v>32446</v>
      </c>
    </row>
    <row r="149" spans="1:8" ht="12.75">
      <c r="A149" s="9" t="s">
        <v>45</v>
      </c>
      <c r="B149" s="1">
        <f>C149+D149+E149+F149</f>
        <v>112000</v>
      </c>
      <c r="C149" s="1">
        <v>15000</v>
      </c>
      <c r="D149" s="1">
        <v>21000</v>
      </c>
      <c r="E149" s="1">
        <v>26000</v>
      </c>
      <c r="F149" s="72">
        <v>50000</v>
      </c>
      <c r="G149" s="71">
        <v>42356</v>
      </c>
      <c r="H149" s="82">
        <v>112</v>
      </c>
    </row>
    <row r="150" spans="1:8" ht="22.5">
      <c r="A150" s="9" t="s">
        <v>46</v>
      </c>
      <c r="B150" s="1">
        <f>C150+D150+E150+F150</f>
        <v>7744000</v>
      </c>
      <c r="C150" s="1">
        <v>1266000</v>
      </c>
      <c r="D150" s="1">
        <v>2961000</v>
      </c>
      <c r="E150" s="1">
        <v>1908000</v>
      </c>
      <c r="F150" s="72">
        <v>1609000</v>
      </c>
      <c r="H150" s="82">
        <v>9798</v>
      </c>
    </row>
    <row r="151" spans="1:6" ht="12.75">
      <c r="A151" s="68" t="s">
        <v>13</v>
      </c>
      <c r="B151" s="70">
        <f>C151+D151+E151+F151</f>
        <v>330000</v>
      </c>
      <c r="C151" s="70">
        <f>C153+C154+C174</f>
        <v>60000</v>
      </c>
      <c r="D151" s="70">
        <f>D153+D154+D174</f>
        <v>110000</v>
      </c>
      <c r="E151" s="70">
        <f>E153+E174</f>
        <v>95000</v>
      </c>
      <c r="F151" s="73">
        <f>F153+F154+F174</f>
        <v>65000</v>
      </c>
    </row>
    <row r="152" spans="1:6" ht="12.75">
      <c r="A152" s="7" t="s">
        <v>12</v>
      </c>
      <c r="B152" s="1"/>
      <c r="C152" s="1"/>
      <c r="D152" s="1"/>
      <c r="E152" s="1"/>
      <c r="F152" s="72"/>
    </row>
    <row r="153" spans="1:6" ht="12.75">
      <c r="A153" s="7" t="s">
        <v>38</v>
      </c>
      <c r="B153" s="48">
        <v>120000</v>
      </c>
      <c r="C153" s="48">
        <v>20000</v>
      </c>
      <c r="D153" s="48">
        <v>30000</v>
      </c>
      <c r="E153" s="48">
        <v>30000</v>
      </c>
      <c r="F153" s="50">
        <v>40000</v>
      </c>
    </row>
    <row r="154" spans="1:6" ht="12.75">
      <c r="A154" s="7" t="s">
        <v>39</v>
      </c>
      <c r="B154" s="48">
        <v>20000</v>
      </c>
      <c r="C154" s="48">
        <v>20000</v>
      </c>
      <c r="D154" s="48">
        <v>0</v>
      </c>
      <c r="E154" s="48">
        <v>0</v>
      </c>
      <c r="F154" s="50">
        <v>0</v>
      </c>
    </row>
    <row r="155" spans="1:6" ht="12.75">
      <c r="A155" s="7" t="s">
        <v>6</v>
      </c>
      <c r="B155" s="1"/>
      <c r="C155" s="1"/>
      <c r="D155" s="1"/>
      <c r="E155" s="1"/>
      <c r="F155" s="72"/>
    </row>
    <row r="156" spans="1:6" ht="12.75">
      <c r="A156" s="7" t="s">
        <v>10</v>
      </c>
      <c r="B156" s="1"/>
      <c r="C156" s="1"/>
      <c r="D156" s="1"/>
      <c r="E156" s="1"/>
      <c r="F156" s="72"/>
    </row>
    <row r="157" spans="1:6" ht="42" customHeight="1">
      <c r="A157" s="9" t="s">
        <v>56</v>
      </c>
      <c r="B157" s="1"/>
      <c r="C157" s="1"/>
      <c r="D157" s="1"/>
      <c r="E157" s="1"/>
      <c r="F157" s="72"/>
    </row>
    <row r="158" spans="1:6" ht="45" customHeight="1">
      <c r="A158" s="9" t="s">
        <v>57</v>
      </c>
      <c r="B158" s="1">
        <v>0</v>
      </c>
      <c r="C158" s="1"/>
      <c r="D158" s="1"/>
      <c r="E158" s="1"/>
      <c r="F158" s="72"/>
    </row>
    <row r="159" spans="1:6" ht="22.5">
      <c r="A159" s="9" t="s">
        <v>87</v>
      </c>
      <c r="B159" s="1"/>
      <c r="C159" s="1"/>
      <c r="D159" s="1"/>
      <c r="E159" s="1"/>
      <c r="F159" s="72"/>
    </row>
    <row r="160" spans="1:6" ht="22.5">
      <c r="A160" s="9" t="s">
        <v>58</v>
      </c>
      <c r="B160" s="1"/>
      <c r="C160" s="1"/>
      <c r="D160" s="1"/>
      <c r="E160" s="1"/>
      <c r="F160" s="72"/>
    </row>
    <row r="161" spans="1:6" ht="12.75">
      <c r="A161" s="9" t="s">
        <v>88</v>
      </c>
      <c r="B161" s="1"/>
      <c r="C161" s="1"/>
      <c r="D161" s="1"/>
      <c r="E161" s="1"/>
      <c r="F161" s="72"/>
    </row>
    <row r="162" spans="1:6" ht="12.75">
      <c r="A162" s="7" t="s">
        <v>83</v>
      </c>
      <c r="B162" s="1">
        <v>0</v>
      </c>
      <c r="C162" s="1"/>
      <c r="D162" s="1"/>
      <c r="E162" s="1"/>
      <c r="F162" s="72"/>
    </row>
    <row r="163" spans="1:6" ht="22.5">
      <c r="A163" s="7" t="s">
        <v>40</v>
      </c>
      <c r="F163" s="74"/>
    </row>
    <row r="164" spans="1:6" ht="22.5">
      <c r="A164" s="9" t="s">
        <v>89</v>
      </c>
      <c r="B164" s="1"/>
      <c r="C164" s="1"/>
      <c r="D164" s="1"/>
      <c r="E164" s="1"/>
      <c r="F164" s="72"/>
    </row>
    <row r="165" spans="1:6" ht="22.5">
      <c r="A165" s="9" t="s">
        <v>90</v>
      </c>
      <c r="B165" s="1"/>
      <c r="C165" s="1"/>
      <c r="D165" s="1"/>
      <c r="E165" s="1"/>
      <c r="F165" s="72"/>
    </row>
    <row r="166" spans="1:6" ht="33.75">
      <c r="A166" s="9" t="s">
        <v>91</v>
      </c>
      <c r="B166" s="1"/>
      <c r="C166" s="1"/>
      <c r="D166" s="1"/>
      <c r="E166" s="1"/>
      <c r="F166" s="72"/>
    </row>
    <row r="167" spans="1:6" ht="33.75">
      <c r="A167" s="9" t="s">
        <v>92</v>
      </c>
      <c r="B167" s="1"/>
      <c r="C167" s="1"/>
      <c r="D167" s="1"/>
      <c r="E167" s="1"/>
      <c r="F167" s="72"/>
    </row>
    <row r="168" spans="1:6" ht="22.5">
      <c r="A168" s="9" t="s">
        <v>93</v>
      </c>
      <c r="B168" s="1"/>
      <c r="C168" s="1"/>
      <c r="D168" s="1"/>
      <c r="E168" s="1"/>
      <c r="F168" s="72"/>
    </row>
    <row r="169" spans="1:6" ht="12.75">
      <c r="A169" s="9" t="s">
        <v>94</v>
      </c>
      <c r="B169" s="1"/>
      <c r="C169" s="1"/>
      <c r="D169" s="1"/>
      <c r="E169" s="1"/>
      <c r="F169" s="72"/>
    </row>
    <row r="170" spans="1:6" ht="22.5">
      <c r="A170" s="9" t="s">
        <v>95</v>
      </c>
      <c r="B170" s="1"/>
      <c r="C170" s="1"/>
      <c r="D170" s="1"/>
      <c r="E170" s="1"/>
      <c r="F170" s="72"/>
    </row>
    <row r="171" spans="1:6" ht="12.75">
      <c r="A171" s="9" t="s">
        <v>96</v>
      </c>
      <c r="B171" s="1"/>
      <c r="C171" s="1"/>
      <c r="D171" s="1"/>
      <c r="E171" s="1"/>
      <c r="F171" s="72"/>
    </row>
    <row r="172" spans="1:6" ht="12.75">
      <c r="A172" s="9" t="s">
        <v>97</v>
      </c>
      <c r="B172" s="1"/>
      <c r="C172" s="1"/>
      <c r="D172" s="1"/>
      <c r="E172" s="1"/>
      <c r="F172" s="72"/>
    </row>
    <row r="173" spans="1:6" ht="22.5">
      <c r="A173" s="9" t="s">
        <v>98</v>
      </c>
      <c r="B173" s="1"/>
      <c r="C173" s="1"/>
      <c r="D173" s="1"/>
      <c r="E173" s="1"/>
      <c r="F173" s="72"/>
    </row>
    <row r="174" spans="1:6" ht="12.75">
      <c r="A174" s="7" t="s">
        <v>41</v>
      </c>
      <c r="B174" s="48">
        <f>C174+D174+E174+F174</f>
        <v>190000</v>
      </c>
      <c r="C174" s="48">
        <v>20000</v>
      </c>
      <c r="D174" s="48">
        <v>80000</v>
      </c>
      <c r="E174" s="48">
        <v>65000</v>
      </c>
      <c r="F174" s="50">
        <v>25000</v>
      </c>
    </row>
    <row r="175" spans="1:6" ht="33.75">
      <c r="A175" s="9" t="s">
        <v>99</v>
      </c>
      <c r="B175" s="1"/>
      <c r="C175" s="1"/>
      <c r="D175" s="1"/>
      <c r="E175" s="1"/>
      <c r="F175" s="72"/>
    </row>
    <row r="176" spans="1:6" ht="33.75">
      <c r="A176" s="9" t="s">
        <v>100</v>
      </c>
      <c r="B176" s="1"/>
      <c r="C176" s="1"/>
      <c r="D176" s="1"/>
      <c r="E176" s="1"/>
      <c r="F176" s="72"/>
    </row>
    <row r="177" spans="1:6" ht="12.75">
      <c r="A177" s="9" t="s">
        <v>101</v>
      </c>
      <c r="B177" s="13"/>
      <c r="C177" s="13"/>
      <c r="D177" s="13"/>
      <c r="E177" s="13"/>
      <c r="F177" s="58"/>
    </row>
    <row r="178" spans="1:6" ht="22.5">
      <c r="A178" s="9" t="s">
        <v>102</v>
      </c>
      <c r="B178" s="13"/>
      <c r="C178" s="13"/>
      <c r="D178" s="13"/>
      <c r="E178" s="13"/>
      <c r="F178" s="58"/>
    </row>
    <row r="179" spans="1:6" ht="12.75">
      <c r="A179" s="10" t="s">
        <v>59</v>
      </c>
      <c r="B179" s="1">
        <v>0</v>
      </c>
      <c r="C179" s="1"/>
      <c r="D179" s="1"/>
      <c r="E179" s="1"/>
      <c r="F179" s="72"/>
    </row>
    <row r="180" spans="1:6" ht="12.75">
      <c r="A180" s="9" t="s">
        <v>12</v>
      </c>
      <c r="B180" s="1"/>
      <c r="C180" s="1"/>
      <c r="D180" s="1"/>
      <c r="E180" s="1"/>
      <c r="F180" s="72"/>
    </row>
    <row r="181" spans="1:6" ht="22.5">
      <c r="A181" s="9" t="s">
        <v>60</v>
      </c>
      <c r="B181" s="1">
        <v>0</v>
      </c>
      <c r="C181" s="1"/>
      <c r="D181" s="1"/>
      <c r="E181" s="1"/>
      <c r="F181" s="72"/>
    </row>
    <row r="182" spans="1:6" ht="12.75">
      <c r="A182" s="7" t="s">
        <v>42</v>
      </c>
      <c r="B182" s="1"/>
      <c r="C182" s="1"/>
      <c r="D182" s="1"/>
      <c r="E182" s="1"/>
      <c r="F182" s="72"/>
    </row>
    <row r="183" spans="1:6" ht="22.5">
      <c r="A183" s="9" t="s">
        <v>103</v>
      </c>
      <c r="B183" s="1"/>
      <c r="C183" s="1"/>
      <c r="D183" s="1"/>
      <c r="E183" s="1"/>
      <c r="F183" s="72"/>
    </row>
    <row r="184" spans="1:6" ht="22.5">
      <c r="A184" s="9" t="s">
        <v>104</v>
      </c>
      <c r="B184" s="1"/>
      <c r="C184" s="1"/>
      <c r="D184" s="1"/>
      <c r="E184" s="1"/>
      <c r="F184" s="72"/>
    </row>
    <row r="185" spans="1:6" ht="22.5">
      <c r="A185" s="7" t="s">
        <v>61</v>
      </c>
      <c r="B185" s="48">
        <f>SUM(B187:B190)</f>
        <v>2992000</v>
      </c>
      <c r="C185" s="48">
        <f>SUM(C187:C189)</f>
        <v>2610000</v>
      </c>
      <c r="D185" s="48">
        <f>SUM(D188:D190)</f>
        <v>190000</v>
      </c>
      <c r="E185" s="48">
        <f>SUM(E187:E190)</f>
        <v>192000</v>
      </c>
      <c r="F185" s="50">
        <v>0</v>
      </c>
    </row>
    <row r="186" spans="1:6" ht="12.75">
      <c r="A186" s="9" t="s">
        <v>12</v>
      </c>
      <c r="B186" s="1"/>
      <c r="C186" s="1"/>
      <c r="D186" s="1"/>
      <c r="E186" s="1"/>
      <c r="F186" s="72"/>
    </row>
    <row r="187" spans="1:6" ht="22.5">
      <c r="A187" s="9" t="s">
        <v>105</v>
      </c>
      <c r="B187" s="1"/>
      <c r="C187" s="1"/>
      <c r="D187" s="1"/>
      <c r="E187" s="1"/>
      <c r="F187" s="72"/>
    </row>
    <row r="188" spans="1:6" ht="22.5">
      <c r="A188" s="9" t="s">
        <v>85</v>
      </c>
      <c r="B188" s="1">
        <f>C188+D188+E188+F188</f>
        <v>2992000</v>
      </c>
      <c r="C188" s="1">
        <v>2610000</v>
      </c>
      <c r="D188" s="1">
        <v>190000</v>
      </c>
      <c r="E188" s="1">
        <v>192000</v>
      </c>
      <c r="F188" s="72">
        <v>0</v>
      </c>
    </row>
    <row r="189" spans="1:6" ht="22.5">
      <c r="A189" s="9" t="s">
        <v>106</v>
      </c>
      <c r="C189" s="1"/>
      <c r="D189" s="1"/>
      <c r="E189" s="1"/>
      <c r="F189" s="72"/>
    </row>
    <row r="190" spans="1:6" ht="12.75">
      <c r="A190" s="9" t="s">
        <v>43</v>
      </c>
      <c r="B190" s="1">
        <v>0</v>
      </c>
      <c r="C190" s="1"/>
      <c r="D190" s="1"/>
      <c r="E190" s="1"/>
      <c r="F190" s="72"/>
    </row>
    <row r="191" spans="1:6" ht="12.75">
      <c r="A191" s="7" t="s">
        <v>14</v>
      </c>
      <c r="B191" s="1">
        <v>0</v>
      </c>
      <c r="C191" s="1"/>
      <c r="D191" s="1"/>
      <c r="E191" s="1"/>
      <c r="F191" s="72"/>
    </row>
    <row r="192" spans="1:6" ht="12.75">
      <c r="A192" s="7" t="s">
        <v>15</v>
      </c>
      <c r="B192" s="48">
        <f>C192+D192+E192+F192</f>
        <v>420000</v>
      </c>
      <c r="C192" s="48">
        <v>170000</v>
      </c>
      <c r="D192" s="48">
        <v>150000</v>
      </c>
      <c r="E192" s="51">
        <f>E200</f>
        <v>100000</v>
      </c>
      <c r="F192" s="50">
        <f>F200</f>
        <v>0</v>
      </c>
    </row>
    <row r="193" spans="1:6" ht="12.75">
      <c r="A193" s="7" t="s">
        <v>12</v>
      </c>
      <c r="B193" s="1"/>
      <c r="C193" s="1"/>
      <c r="D193" s="1"/>
      <c r="E193" s="1"/>
      <c r="F193" s="72"/>
    </row>
    <row r="194" spans="1:6" ht="22.5">
      <c r="A194" s="9" t="s">
        <v>107</v>
      </c>
      <c r="B194" s="1"/>
      <c r="C194" s="1"/>
      <c r="D194" s="1"/>
      <c r="E194" s="1"/>
      <c r="F194" s="72"/>
    </row>
    <row r="195" spans="1:6" ht="22.5">
      <c r="A195" s="9" t="s">
        <v>108</v>
      </c>
      <c r="B195" s="1"/>
      <c r="C195" s="1"/>
      <c r="D195" s="1"/>
      <c r="E195" s="1"/>
      <c r="F195" s="72"/>
    </row>
    <row r="196" spans="1:6" ht="22.5">
      <c r="A196" s="9" t="s">
        <v>109</v>
      </c>
      <c r="B196" s="1"/>
      <c r="C196" s="1"/>
      <c r="D196" s="1"/>
      <c r="E196" s="1"/>
      <c r="F196" s="72"/>
    </row>
    <row r="197" spans="1:6" ht="22.5">
      <c r="A197" s="9" t="s">
        <v>110</v>
      </c>
      <c r="B197" s="1"/>
      <c r="C197" s="1"/>
      <c r="D197" s="1"/>
      <c r="E197" s="1"/>
      <c r="F197" s="72"/>
    </row>
    <row r="198" spans="1:6" ht="12.75">
      <c r="A198" s="9" t="s">
        <v>111</v>
      </c>
      <c r="B198" s="1"/>
      <c r="C198" s="1"/>
      <c r="D198" s="1"/>
      <c r="E198" s="1"/>
      <c r="F198" s="72"/>
    </row>
    <row r="199" spans="1:6" ht="22.5">
      <c r="A199" s="9" t="s">
        <v>112</v>
      </c>
      <c r="B199" s="1"/>
      <c r="C199" s="1"/>
      <c r="D199" s="1"/>
      <c r="E199" s="1"/>
      <c r="F199" s="72"/>
    </row>
    <row r="200" spans="1:6" ht="22.5">
      <c r="A200" s="9" t="s">
        <v>113</v>
      </c>
      <c r="B200" s="1">
        <f>C200+D200+E200+F200</f>
        <v>420000</v>
      </c>
      <c r="C200" s="1">
        <v>170000</v>
      </c>
      <c r="D200" s="1">
        <v>150000</v>
      </c>
      <c r="E200" s="71">
        <v>100000</v>
      </c>
      <c r="F200" s="72">
        <v>0</v>
      </c>
    </row>
    <row r="201" spans="1:6" ht="22.5">
      <c r="A201" s="9" t="s">
        <v>114</v>
      </c>
      <c r="B201" s="1"/>
      <c r="C201" s="1"/>
      <c r="D201" s="1"/>
      <c r="E201" s="1"/>
      <c r="F201" s="72"/>
    </row>
    <row r="202" spans="1:6" ht="12.75">
      <c r="A202" s="7" t="s">
        <v>16</v>
      </c>
      <c r="B202" s="1">
        <v>0</v>
      </c>
      <c r="C202" s="1"/>
      <c r="D202" s="1"/>
      <c r="E202" s="1"/>
      <c r="F202" s="72"/>
    </row>
    <row r="203" spans="1:6" ht="12.75">
      <c r="A203" s="7" t="s">
        <v>12</v>
      </c>
      <c r="B203" s="1"/>
      <c r="C203" s="1"/>
      <c r="D203" s="1"/>
      <c r="E203" s="1"/>
      <c r="F203" s="72"/>
    </row>
    <row r="204" spans="1:6" ht="33.75">
      <c r="A204" s="7" t="s">
        <v>62</v>
      </c>
      <c r="B204" s="1">
        <v>0</v>
      </c>
      <c r="C204" s="1"/>
      <c r="D204" s="1"/>
      <c r="E204" s="1"/>
      <c r="F204" s="72"/>
    </row>
    <row r="205" spans="1:6" ht="22.5">
      <c r="A205" s="7" t="s">
        <v>63</v>
      </c>
      <c r="B205" s="1">
        <v>0</v>
      </c>
      <c r="C205" s="1"/>
      <c r="D205" s="1"/>
      <c r="E205" s="1"/>
      <c r="F205" s="72"/>
    </row>
    <row r="206" spans="1:6" ht="31.5">
      <c r="A206" s="16" t="s">
        <v>132</v>
      </c>
      <c r="B206" s="48">
        <f>B207</f>
        <v>626768</v>
      </c>
      <c r="C206" s="48">
        <f>C207</f>
        <v>156695</v>
      </c>
      <c r="D206" s="48">
        <f>D207</f>
        <v>219365</v>
      </c>
      <c r="E206" s="48">
        <f>E207</f>
        <v>94016</v>
      </c>
      <c r="F206" s="50">
        <f>F207</f>
        <v>156692</v>
      </c>
    </row>
    <row r="207" spans="1:6" ht="22.5">
      <c r="A207" s="7" t="s">
        <v>11</v>
      </c>
      <c r="B207" s="48">
        <f>C207+D207+E207+F207</f>
        <v>626768</v>
      </c>
      <c r="C207" s="48">
        <f>SUM(C209:C211)</f>
        <v>156695</v>
      </c>
      <c r="D207" s="48">
        <f>SUM(D209:D211)</f>
        <v>219365</v>
      </c>
      <c r="E207" s="48">
        <f>SUM(E209:E211)</f>
        <v>94016</v>
      </c>
      <c r="F207" s="50">
        <f>SUM(F209:F211)</f>
        <v>156692</v>
      </c>
    </row>
    <row r="208" spans="1:6" ht="12.75">
      <c r="A208" s="9" t="s">
        <v>12</v>
      </c>
      <c r="B208" s="1"/>
      <c r="C208" s="1"/>
      <c r="D208" s="1"/>
      <c r="E208" s="1"/>
      <c r="F208" s="72"/>
    </row>
    <row r="209" spans="1:6" ht="12.75">
      <c r="A209" s="9" t="s">
        <v>44</v>
      </c>
      <c r="B209" s="1">
        <f>C209+D209+E209+F209</f>
        <v>481390</v>
      </c>
      <c r="C209" s="1">
        <v>120350</v>
      </c>
      <c r="D209" s="1">
        <v>168480</v>
      </c>
      <c r="E209" s="1">
        <v>72210</v>
      </c>
      <c r="F209" s="72">
        <v>120350</v>
      </c>
    </row>
    <row r="210" spans="1:6" ht="12.75">
      <c r="A210" s="9" t="s">
        <v>45</v>
      </c>
      <c r="B210" s="1"/>
      <c r="C210" s="1"/>
      <c r="D210" s="1"/>
      <c r="E210" s="1"/>
      <c r="F210" s="72"/>
    </row>
    <row r="211" spans="1:6" ht="22.5">
      <c r="A211" s="9" t="s">
        <v>46</v>
      </c>
      <c r="B211" s="1">
        <f>C211+D211+E211+F211</f>
        <v>145378</v>
      </c>
      <c r="C211" s="1">
        <v>36345</v>
      </c>
      <c r="D211" s="1">
        <v>50885</v>
      </c>
      <c r="E211" s="1">
        <v>21806</v>
      </c>
      <c r="F211" s="72">
        <v>36342</v>
      </c>
    </row>
    <row r="212" spans="1:6" ht="12.75">
      <c r="A212" s="7" t="s">
        <v>13</v>
      </c>
      <c r="B212" s="1"/>
      <c r="C212" s="1"/>
      <c r="D212" s="1"/>
      <c r="E212" s="1"/>
      <c r="F212" s="72"/>
    </row>
    <row r="213" spans="1:6" ht="12.75">
      <c r="A213" s="7" t="s">
        <v>12</v>
      </c>
      <c r="B213" s="1"/>
      <c r="C213" s="1"/>
      <c r="D213" s="1"/>
      <c r="E213" s="1"/>
      <c r="F213" s="72"/>
    </row>
    <row r="214" spans="1:6" ht="12.75">
      <c r="A214" s="7" t="s">
        <v>38</v>
      </c>
      <c r="B214" s="1"/>
      <c r="C214" s="1"/>
      <c r="D214" s="1"/>
      <c r="E214" s="1"/>
      <c r="F214" s="72"/>
    </row>
    <row r="215" spans="1:6" ht="12.75">
      <c r="A215" s="7" t="s">
        <v>39</v>
      </c>
      <c r="B215" s="1"/>
      <c r="C215" s="1"/>
      <c r="D215" s="1"/>
      <c r="E215" s="1"/>
      <c r="F215" s="72"/>
    </row>
    <row r="216" spans="1:6" ht="12.75">
      <c r="A216" s="7" t="s">
        <v>6</v>
      </c>
      <c r="B216" s="1"/>
      <c r="C216" s="1"/>
      <c r="D216" s="1"/>
      <c r="E216" s="1"/>
      <c r="F216" s="72"/>
    </row>
    <row r="217" spans="1:6" ht="12.75">
      <c r="A217" s="7" t="s">
        <v>10</v>
      </c>
      <c r="B217" s="1"/>
      <c r="C217" s="1"/>
      <c r="D217" s="1"/>
      <c r="E217" s="1"/>
      <c r="F217" s="72"/>
    </row>
    <row r="218" spans="1:6" ht="22.5">
      <c r="A218" s="9" t="s">
        <v>56</v>
      </c>
      <c r="B218" s="1"/>
      <c r="C218" s="1"/>
      <c r="D218" s="1"/>
      <c r="E218" s="1"/>
      <c r="F218" s="72"/>
    </row>
    <row r="219" spans="1:6" ht="12.75">
      <c r="A219" s="9" t="s">
        <v>57</v>
      </c>
      <c r="B219" s="1">
        <v>0</v>
      </c>
      <c r="C219" s="1"/>
      <c r="D219" s="1"/>
      <c r="E219" s="1"/>
      <c r="F219" s="72"/>
    </row>
    <row r="220" spans="1:6" ht="22.5">
      <c r="A220" s="9" t="s">
        <v>87</v>
      </c>
      <c r="B220" s="1"/>
      <c r="C220" s="1"/>
      <c r="D220" s="1"/>
      <c r="E220" s="1"/>
      <c r="F220" s="72"/>
    </row>
    <row r="221" spans="1:6" ht="22.5">
      <c r="A221" s="9" t="s">
        <v>58</v>
      </c>
      <c r="B221" s="1"/>
      <c r="C221" s="1"/>
      <c r="D221" s="1"/>
      <c r="E221" s="1"/>
      <c r="F221" s="72"/>
    </row>
    <row r="222" spans="1:6" ht="12.75">
      <c r="A222" s="9" t="s">
        <v>88</v>
      </c>
      <c r="B222" s="1"/>
      <c r="C222" s="1"/>
      <c r="D222" s="1"/>
      <c r="E222" s="1"/>
      <c r="F222" s="72"/>
    </row>
    <row r="223" spans="1:6" ht="12.75">
      <c r="A223" s="7" t="s">
        <v>83</v>
      </c>
      <c r="B223" s="1">
        <v>0</v>
      </c>
      <c r="C223" s="1"/>
      <c r="D223" s="1"/>
      <c r="E223" s="1"/>
      <c r="F223" s="72"/>
    </row>
    <row r="224" spans="1:6" ht="22.5">
      <c r="A224" s="7" t="s">
        <v>40</v>
      </c>
      <c r="B224" s="1"/>
      <c r="C224" s="1"/>
      <c r="D224" s="1"/>
      <c r="E224" s="1"/>
      <c r="F224" s="72"/>
    </row>
    <row r="225" spans="1:6" ht="22.5">
      <c r="A225" s="9" t="s">
        <v>89</v>
      </c>
      <c r="B225" s="1"/>
      <c r="C225" s="1"/>
      <c r="D225" s="1"/>
      <c r="E225" s="1"/>
      <c r="F225" s="72"/>
    </row>
    <row r="226" spans="1:6" ht="22.5">
      <c r="A226" s="9" t="s">
        <v>90</v>
      </c>
      <c r="B226" s="1"/>
      <c r="C226" s="1"/>
      <c r="D226" s="1"/>
      <c r="E226" s="1"/>
      <c r="F226" s="72"/>
    </row>
    <row r="227" spans="1:6" ht="33.75">
      <c r="A227" s="9" t="s">
        <v>91</v>
      </c>
      <c r="B227" s="1"/>
      <c r="C227" s="1"/>
      <c r="D227" s="1"/>
      <c r="E227" s="1"/>
      <c r="F227" s="72"/>
    </row>
    <row r="228" spans="1:6" ht="33.75">
      <c r="A228" s="9" t="s">
        <v>92</v>
      </c>
      <c r="B228" s="1"/>
      <c r="C228" s="1"/>
      <c r="D228" s="1"/>
      <c r="E228" s="1"/>
      <c r="F228" s="72"/>
    </row>
    <row r="229" spans="1:6" ht="22.5">
      <c r="A229" s="9" t="s">
        <v>93</v>
      </c>
      <c r="B229" s="1"/>
      <c r="C229" s="1"/>
      <c r="D229" s="1"/>
      <c r="E229" s="1"/>
      <c r="F229" s="72"/>
    </row>
    <row r="230" spans="1:6" ht="12.75">
      <c r="A230" s="9" t="s">
        <v>94</v>
      </c>
      <c r="B230" s="1"/>
      <c r="C230" s="1"/>
      <c r="D230" s="1"/>
      <c r="E230" s="1"/>
      <c r="F230" s="72"/>
    </row>
    <row r="231" spans="1:6" ht="22.5">
      <c r="A231" s="9" t="s">
        <v>95</v>
      </c>
      <c r="B231" s="1"/>
      <c r="C231" s="1"/>
      <c r="D231" s="1"/>
      <c r="E231" s="1"/>
      <c r="F231" s="72"/>
    </row>
    <row r="232" spans="1:6" ht="12.75">
      <c r="A232" s="9" t="s">
        <v>96</v>
      </c>
      <c r="B232" s="1"/>
      <c r="C232" s="1"/>
      <c r="D232" s="1"/>
      <c r="E232" s="1"/>
      <c r="F232" s="72"/>
    </row>
    <row r="233" spans="1:6" ht="12.75">
      <c r="A233" s="9" t="s">
        <v>97</v>
      </c>
      <c r="B233" s="1"/>
      <c r="C233" s="1"/>
      <c r="D233" s="1"/>
      <c r="E233" s="1"/>
      <c r="F233" s="72"/>
    </row>
    <row r="234" spans="1:6" ht="22.5">
      <c r="A234" s="9" t="s">
        <v>98</v>
      </c>
      <c r="B234" s="1"/>
      <c r="C234" s="1"/>
      <c r="D234" s="1"/>
      <c r="E234" s="1"/>
      <c r="F234" s="72"/>
    </row>
    <row r="235" spans="1:6" ht="12.75">
      <c r="A235" s="7" t="s">
        <v>41</v>
      </c>
      <c r="B235" s="1"/>
      <c r="C235" s="1"/>
      <c r="D235" s="1"/>
      <c r="E235" s="1"/>
      <c r="F235" s="72"/>
    </row>
    <row r="236" spans="1:6" ht="33.75">
      <c r="A236" s="9" t="s">
        <v>99</v>
      </c>
      <c r="B236" s="1"/>
      <c r="C236" s="1"/>
      <c r="D236" s="1"/>
      <c r="E236" s="1"/>
      <c r="F236" s="72"/>
    </row>
    <row r="237" spans="1:6" ht="33.75">
      <c r="A237" s="9" t="s">
        <v>100</v>
      </c>
      <c r="B237" s="1"/>
      <c r="C237" s="1"/>
      <c r="D237" s="1"/>
      <c r="E237" s="1"/>
      <c r="F237" s="72"/>
    </row>
    <row r="238" spans="1:6" ht="12.75">
      <c r="A238" s="9" t="s">
        <v>101</v>
      </c>
      <c r="B238" s="13"/>
      <c r="C238" s="13"/>
      <c r="D238" s="13"/>
      <c r="E238" s="13"/>
      <c r="F238" s="58"/>
    </row>
    <row r="239" spans="1:6" ht="22.5">
      <c r="A239" s="9" t="s">
        <v>102</v>
      </c>
      <c r="B239" s="13"/>
      <c r="C239" s="13"/>
      <c r="D239" s="13"/>
      <c r="E239" s="13"/>
      <c r="F239" s="58"/>
    </row>
    <row r="240" spans="1:6" ht="12.75">
      <c r="A240" s="10" t="s">
        <v>59</v>
      </c>
      <c r="B240" s="1">
        <v>0</v>
      </c>
      <c r="C240" s="1"/>
      <c r="D240" s="1"/>
      <c r="E240" s="1"/>
      <c r="F240" s="72"/>
    </row>
    <row r="241" spans="1:6" ht="12.75">
      <c r="A241" s="9" t="s">
        <v>12</v>
      </c>
      <c r="B241" s="1"/>
      <c r="C241" s="1"/>
      <c r="D241" s="1"/>
      <c r="E241" s="1"/>
      <c r="F241" s="72"/>
    </row>
    <row r="242" spans="1:6" ht="22.5">
      <c r="A242" s="9" t="s">
        <v>60</v>
      </c>
      <c r="B242" s="1">
        <v>0</v>
      </c>
      <c r="C242" s="1"/>
      <c r="D242" s="1"/>
      <c r="E242" s="1"/>
      <c r="F242" s="72"/>
    </row>
    <row r="243" spans="1:6" ht="12.75">
      <c r="A243" s="7" t="s">
        <v>42</v>
      </c>
      <c r="B243" s="1"/>
      <c r="C243" s="1"/>
      <c r="D243" s="1"/>
      <c r="E243" s="1"/>
      <c r="F243" s="72"/>
    </row>
    <row r="244" spans="1:6" ht="22.5">
      <c r="A244" s="9" t="s">
        <v>103</v>
      </c>
      <c r="B244" s="1"/>
      <c r="C244" s="1"/>
      <c r="D244" s="1"/>
      <c r="E244" s="1"/>
      <c r="F244" s="72"/>
    </row>
    <row r="245" spans="1:6" ht="22.5">
      <c r="A245" s="9" t="s">
        <v>104</v>
      </c>
      <c r="B245" s="1"/>
      <c r="C245" s="1"/>
      <c r="D245" s="1"/>
      <c r="E245" s="1"/>
      <c r="F245" s="72"/>
    </row>
    <row r="246" spans="1:6" ht="22.5">
      <c r="A246" s="7" t="s">
        <v>61</v>
      </c>
      <c r="B246" s="1"/>
      <c r="C246" s="1"/>
      <c r="D246" s="1"/>
      <c r="E246" s="1"/>
      <c r="F246" s="72"/>
    </row>
    <row r="247" spans="1:6" ht="12.75">
      <c r="A247" s="9" t="s">
        <v>12</v>
      </c>
      <c r="B247" s="1"/>
      <c r="C247" s="1"/>
      <c r="D247" s="1"/>
      <c r="E247" s="1"/>
      <c r="F247" s="72"/>
    </row>
    <row r="248" spans="1:6" ht="22.5">
      <c r="A248" s="9" t="s">
        <v>105</v>
      </c>
      <c r="B248" s="1"/>
      <c r="C248" s="1"/>
      <c r="D248" s="1"/>
      <c r="E248" s="1"/>
      <c r="F248" s="72"/>
    </row>
    <row r="249" spans="1:6" ht="22.5">
      <c r="A249" s="9" t="s">
        <v>85</v>
      </c>
      <c r="B249" s="1"/>
      <c r="C249" s="1"/>
      <c r="D249" s="1"/>
      <c r="E249" s="1"/>
      <c r="F249" s="72"/>
    </row>
    <row r="250" spans="1:6" ht="22.5">
      <c r="A250" s="9" t="s">
        <v>106</v>
      </c>
      <c r="B250" s="1"/>
      <c r="C250" s="1"/>
      <c r="D250" s="1"/>
      <c r="E250" s="1"/>
      <c r="F250" s="72"/>
    </row>
    <row r="251" spans="1:6" ht="12.75">
      <c r="A251" s="9" t="s">
        <v>43</v>
      </c>
      <c r="B251" s="1">
        <v>0</v>
      </c>
      <c r="C251" s="1"/>
      <c r="D251" s="1"/>
      <c r="E251" s="1"/>
      <c r="F251" s="72"/>
    </row>
    <row r="252" spans="1:6" ht="12.75">
      <c r="A252" s="7" t="s">
        <v>14</v>
      </c>
      <c r="B252" s="1">
        <v>0</v>
      </c>
      <c r="C252" s="1"/>
      <c r="D252" s="1"/>
      <c r="E252" s="1"/>
      <c r="F252" s="72"/>
    </row>
    <row r="253" spans="1:6" ht="12.75">
      <c r="A253" s="7" t="s">
        <v>15</v>
      </c>
      <c r="B253" s="1"/>
      <c r="C253" s="1"/>
      <c r="D253" s="1"/>
      <c r="E253" s="1"/>
      <c r="F253" s="72"/>
    </row>
    <row r="254" spans="1:6" ht="12.75">
      <c r="A254" s="7" t="s">
        <v>12</v>
      </c>
      <c r="B254" s="1"/>
      <c r="C254" s="1"/>
      <c r="D254" s="1"/>
      <c r="E254" s="1"/>
      <c r="F254" s="72"/>
    </row>
    <row r="255" spans="1:6" ht="22.5">
      <c r="A255" s="9" t="s">
        <v>107</v>
      </c>
      <c r="B255" s="1"/>
      <c r="C255" s="1"/>
      <c r="D255" s="1"/>
      <c r="E255" s="1"/>
      <c r="F255" s="72"/>
    </row>
    <row r="256" spans="1:6" ht="22.5">
      <c r="A256" s="9" t="s">
        <v>108</v>
      </c>
      <c r="B256" s="1"/>
      <c r="C256" s="1"/>
      <c r="D256" s="1"/>
      <c r="E256" s="1"/>
      <c r="F256" s="72"/>
    </row>
    <row r="257" spans="1:6" ht="22.5">
      <c r="A257" s="9" t="s">
        <v>109</v>
      </c>
      <c r="B257" s="1"/>
      <c r="C257" s="1"/>
      <c r="D257" s="1"/>
      <c r="E257" s="1"/>
      <c r="F257" s="72"/>
    </row>
    <row r="258" spans="1:6" ht="22.5">
      <c r="A258" s="9" t="s">
        <v>110</v>
      </c>
      <c r="B258" s="1"/>
      <c r="C258" s="1"/>
      <c r="D258" s="1"/>
      <c r="E258" s="1"/>
      <c r="F258" s="72"/>
    </row>
    <row r="259" spans="1:6" ht="12.75">
      <c r="A259" s="9" t="s">
        <v>111</v>
      </c>
      <c r="B259" s="1"/>
      <c r="C259" s="1"/>
      <c r="D259" s="1"/>
      <c r="E259" s="1"/>
      <c r="F259" s="72"/>
    </row>
    <row r="260" spans="1:6" ht="22.5">
      <c r="A260" s="9" t="s">
        <v>112</v>
      </c>
      <c r="B260" s="1"/>
      <c r="C260" s="1"/>
      <c r="D260" s="1"/>
      <c r="E260" s="1"/>
      <c r="F260" s="72"/>
    </row>
    <row r="261" spans="1:6" ht="22.5">
      <c r="A261" s="9" t="s">
        <v>113</v>
      </c>
      <c r="B261" s="1"/>
      <c r="C261" s="1"/>
      <c r="D261" s="1"/>
      <c r="E261" s="1"/>
      <c r="F261" s="72"/>
    </row>
    <row r="262" spans="1:6" ht="22.5">
      <c r="A262" s="9" t="s">
        <v>114</v>
      </c>
      <c r="B262" s="1"/>
      <c r="C262" s="1"/>
      <c r="D262" s="1"/>
      <c r="E262" s="1"/>
      <c r="F262" s="72"/>
    </row>
    <row r="263" spans="1:6" ht="12.75">
      <c r="A263" s="7" t="s">
        <v>16</v>
      </c>
      <c r="B263" s="1">
        <v>0</v>
      </c>
      <c r="C263" s="1"/>
      <c r="D263" s="1"/>
      <c r="E263" s="1"/>
      <c r="F263" s="72"/>
    </row>
    <row r="264" spans="1:6" ht="12.75">
      <c r="A264" s="7" t="s">
        <v>12</v>
      </c>
      <c r="B264" s="1"/>
      <c r="C264" s="1"/>
      <c r="D264" s="1"/>
      <c r="E264" s="1"/>
      <c r="F264" s="72"/>
    </row>
    <row r="265" spans="1:6" ht="33.75">
      <c r="A265" s="7" t="s">
        <v>62</v>
      </c>
      <c r="B265" s="1">
        <v>0</v>
      </c>
      <c r="C265" s="1"/>
      <c r="D265" s="1"/>
      <c r="E265" s="1"/>
      <c r="F265" s="72"/>
    </row>
    <row r="266" spans="1:6" ht="22.5">
      <c r="A266" s="7" t="s">
        <v>63</v>
      </c>
      <c r="B266" s="1">
        <v>0</v>
      </c>
      <c r="C266" s="1"/>
      <c r="D266" s="1"/>
      <c r="E266" s="1"/>
      <c r="F266" s="72"/>
    </row>
    <row r="267" spans="1:6" ht="27" customHeight="1">
      <c r="A267" s="16" t="s">
        <v>133</v>
      </c>
      <c r="B267" s="1"/>
      <c r="C267" s="1"/>
      <c r="D267" s="1"/>
      <c r="E267" s="1"/>
      <c r="F267" s="72"/>
    </row>
    <row r="268" spans="1:6" ht="22.5">
      <c r="A268" s="7" t="s">
        <v>11</v>
      </c>
      <c r="B268" s="1"/>
      <c r="C268" s="1"/>
      <c r="D268" s="1"/>
      <c r="E268" s="1"/>
      <c r="F268" s="72"/>
    </row>
    <row r="269" spans="1:6" ht="12.75">
      <c r="A269" s="9" t="s">
        <v>12</v>
      </c>
      <c r="B269" s="1"/>
      <c r="C269" s="1"/>
      <c r="D269" s="1"/>
      <c r="E269" s="1"/>
      <c r="F269" s="72"/>
    </row>
    <row r="270" spans="1:6" ht="12.75">
      <c r="A270" s="9" t="s">
        <v>44</v>
      </c>
      <c r="B270" s="1"/>
      <c r="C270" s="1"/>
      <c r="D270" s="1"/>
      <c r="E270" s="1"/>
      <c r="F270" s="72"/>
    </row>
    <row r="271" spans="1:6" ht="12.75">
      <c r="A271" s="9" t="s">
        <v>45</v>
      </c>
      <c r="B271" s="1"/>
      <c r="C271" s="1"/>
      <c r="D271" s="1"/>
      <c r="E271" s="1"/>
      <c r="F271" s="72"/>
    </row>
    <row r="272" spans="1:6" ht="22.5">
      <c r="A272" s="9" t="s">
        <v>46</v>
      </c>
      <c r="B272" s="1"/>
      <c r="C272" s="1"/>
      <c r="D272" s="1"/>
      <c r="E272" s="1"/>
      <c r="F272" s="72"/>
    </row>
    <row r="273" spans="1:6" ht="12.75">
      <c r="A273" s="7" t="s">
        <v>13</v>
      </c>
      <c r="B273" s="1"/>
      <c r="C273" s="1"/>
      <c r="D273" s="1"/>
      <c r="E273" s="1"/>
      <c r="F273" s="72"/>
    </row>
    <row r="274" spans="1:6" ht="12.75">
      <c r="A274" s="7" t="s">
        <v>12</v>
      </c>
      <c r="B274" s="1"/>
      <c r="C274" s="1"/>
      <c r="D274" s="1"/>
      <c r="E274" s="1"/>
      <c r="F274" s="72"/>
    </row>
    <row r="275" spans="1:6" ht="12.75">
      <c r="A275" s="7" t="s">
        <v>38</v>
      </c>
      <c r="B275" s="1"/>
      <c r="C275" s="1"/>
      <c r="D275" s="1"/>
      <c r="E275" s="1"/>
      <c r="F275" s="72"/>
    </row>
    <row r="276" spans="1:6" ht="12.75">
      <c r="A276" s="7" t="s">
        <v>39</v>
      </c>
      <c r="B276" s="1"/>
      <c r="C276" s="1"/>
      <c r="D276" s="1"/>
      <c r="E276" s="1"/>
      <c r="F276" s="72"/>
    </row>
    <row r="277" spans="1:6" ht="12.75">
      <c r="A277" s="7" t="s">
        <v>6</v>
      </c>
      <c r="B277" s="1"/>
      <c r="C277" s="1"/>
      <c r="D277" s="1"/>
      <c r="E277" s="1"/>
      <c r="F277" s="72"/>
    </row>
    <row r="278" spans="1:6" ht="12.75">
      <c r="A278" s="7" t="s">
        <v>10</v>
      </c>
      <c r="B278" s="1"/>
      <c r="C278" s="1"/>
      <c r="D278" s="1"/>
      <c r="E278" s="1"/>
      <c r="F278" s="72"/>
    </row>
    <row r="279" spans="1:6" ht="22.5">
      <c r="A279" s="9" t="s">
        <v>56</v>
      </c>
      <c r="B279" s="1"/>
      <c r="C279" s="1"/>
      <c r="D279" s="1"/>
      <c r="E279" s="1"/>
      <c r="F279" s="72"/>
    </row>
    <row r="280" spans="1:6" ht="12.75">
      <c r="A280" s="9" t="s">
        <v>57</v>
      </c>
      <c r="B280" s="1">
        <v>0</v>
      </c>
      <c r="C280" s="1"/>
      <c r="D280" s="1"/>
      <c r="E280" s="1"/>
      <c r="F280" s="72"/>
    </row>
    <row r="281" spans="1:6" ht="22.5">
      <c r="A281" s="9" t="s">
        <v>87</v>
      </c>
      <c r="B281" s="1"/>
      <c r="C281" s="1"/>
      <c r="D281" s="1"/>
      <c r="E281" s="1"/>
      <c r="F281" s="72"/>
    </row>
    <row r="282" spans="1:6" ht="22.5">
      <c r="A282" s="9" t="s">
        <v>58</v>
      </c>
      <c r="B282" s="1"/>
      <c r="C282" s="1"/>
      <c r="D282" s="1"/>
      <c r="E282" s="1"/>
      <c r="F282" s="72"/>
    </row>
    <row r="283" spans="1:6" ht="12.75">
      <c r="A283" s="9" t="s">
        <v>88</v>
      </c>
      <c r="B283" s="1"/>
      <c r="C283" s="1"/>
      <c r="D283" s="1"/>
      <c r="E283" s="1"/>
      <c r="F283" s="72"/>
    </row>
    <row r="284" spans="1:6" ht="12.75">
      <c r="A284" s="7" t="s">
        <v>83</v>
      </c>
      <c r="B284" s="1">
        <v>0</v>
      </c>
      <c r="C284" s="1"/>
      <c r="D284" s="1"/>
      <c r="E284" s="1"/>
      <c r="F284" s="72"/>
    </row>
    <row r="285" spans="1:6" ht="22.5">
      <c r="A285" s="7" t="s">
        <v>40</v>
      </c>
      <c r="B285" s="1"/>
      <c r="C285" s="1"/>
      <c r="D285" s="1"/>
      <c r="E285" s="1"/>
      <c r="F285" s="72"/>
    </row>
    <row r="286" spans="1:6" ht="22.5">
      <c r="A286" s="9" t="s">
        <v>89</v>
      </c>
      <c r="B286" s="1"/>
      <c r="C286" s="1"/>
      <c r="D286" s="1"/>
      <c r="E286" s="1"/>
      <c r="F286" s="72"/>
    </row>
    <row r="287" spans="1:6" ht="22.5">
      <c r="A287" s="9" t="s">
        <v>90</v>
      </c>
      <c r="B287" s="1"/>
      <c r="C287" s="1"/>
      <c r="D287" s="1"/>
      <c r="E287" s="1"/>
      <c r="F287" s="72"/>
    </row>
    <row r="288" spans="1:6" ht="33.75">
      <c r="A288" s="9" t="s">
        <v>91</v>
      </c>
      <c r="B288" s="1"/>
      <c r="C288" s="1"/>
      <c r="D288" s="1"/>
      <c r="E288" s="1"/>
      <c r="F288" s="72"/>
    </row>
    <row r="289" spans="1:6" ht="33.75">
      <c r="A289" s="9" t="s">
        <v>92</v>
      </c>
      <c r="B289" s="1"/>
      <c r="C289" s="1"/>
      <c r="D289" s="1"/>
      <c r="E289" s="1"/>
      <c r="F289" s="72"/>
    </row>
    <row r="290" spans="1:6" ht="22.5">
      <c r="A290" s="9" t="s">
        <v>93</v>
      </c>
      <c r="B290" s="1"/>
      <c r="C290" s="1"/>
      <c r="D290" s="1"/>
      <c r="E290" s="1"/>
      <c r="F290" s="72"/>
    </row>
    <row r="291" spans="1:6" ht="12.75">
      <c r="A291" s="9" t="s">
        <v>94</v>
      </c>
      <c r="B291" s="1"/>
      <c r="C291" s="1"/>
      <c r="D291" s="1"/>
      <c r="E291" s="1"/>
      <c r="F291" s="72"/>
    </row>
    <row r="292" spans="1:6" ht="22.5">
      <c r="A292" s="9" t="s">
        <v>95</v>
      </c>
      <c r="B292" s="1"/>
      <c r="C292" s="1"/>
      <c r="D292" s="1"/>
      <c r="E292" s="1"/>
      <c r="F292" s="72"/>
    </row>
    <row r="293" spans="1:6" ht="12.75">
      <c r="A293" s="9" t="s">
        <v>96</v>
      </c>
      <c r="B293" s="1"/>
      <c r="C293" s="1"/>
      <c r="D293" s="1"/>
      <c r="E293" s="1"/>
      <c r="F293" s="72"/>
    </row>
    <row r="294" spans="1:6" ht="12.75">
      <c r="A294" s="9" t="s">
        <v>97</v>
      </c>
      <c r="B294" s="1"/>
      <c r="C294" s="1"/>
      <c r="D294" s="1"/>
      <c r="E294" s="1"/>
      <c r="F294" s="72"/>
    </row>
    <row r="295" spans="1:6" ht="22.5">
      <c r="A295" s="9" t="s">
        <v>98</v>
      </c>
      <c r="B295" s="1"/>
      <c r="C295" s="1"/>
      <c r="D295" s="1"/>
      <c r="E295" s="1"/>
      <c r="F295" s="72"/>
    </row>
    <row r="296" spans="1:6" ht="12.75">
      <c r="A296" s="7" t="s">
        <v>41</v>
      </c>
      <c r="B296" s="1"/>
      <c r="C296" s="1"/>
      <c r="D296" s="1"/>
      <c r="E296" s="1"/>
      <c r="F296" s="72"/>
    </row>
    <row r="297" spans="1:6" ht="33.75">
      <c r="A297" s="9" t="s">
        <v>99</v>
      </c>
      <c r="B297" s="1"/>
      <c r="C297" s="1"/>
      <c r="D297" s="1"/>
      <c r="E297" s="1"/>
      <c r="F297" s="72"/>
    </row>
    <row r="298" spans="1:6" ht="33.75">
      <c r="A298" s="9" t="s">
        <v>100</v>
      </c>
      <c r="B298" s="1"/>
      <c r="C298" s="1"/>
      <c r="D298" s="1"/>
      <c r="E298" s="1"/>
      <c r="F298" s="72"/>
    </row>
    <row r="299" spans="1:6" ht="12.75">
      <c r="A299" s="9" t="s">
        <v>101</v>
      </c>
      <c r="B299" s="13"/>
      <c r="C299" s="13"/>
      <c r="D299" s="13"/>
      <c r="E299" s="13"/>
      <c r="F299" s="58"/>
    </row>
    <row r="300" spans="1:6" ht="22.5">
      <c r="A300" s="9" t="s">
        <v>102</v>
      </c>
      <c r="B300" s="13"/>
      <c r="C300" s="13"/>
      <c r="D300" s="13"/>
      <c r="E300" s="13"/>
      <c r="F300" s="58"/>
    </row>
    <row r="301" spans="1:6" ht="12.75">
      <c r="A301" s="10" t="s">
        <v>59</v>
      </c>
      <c r="B301" s="1">
        <v>0</v>
      </c>
      <c r="C301" s="1"/>
      <c r="D301" s="1"/>
      <c r="E301" s="1"/>
      <c r="F301" s="72"/>
    </row>
    <row r="302" spans="1:6" ht="12.75">
      <c r="A302" s="9" t="s">
        <v>12</v>
      </c>
      <c r="B302" s="1"/>
      <c r="C302" s="1"/>
      <c r="D302" s="1"/>
      <c r="E302" s="1"/>
      <c r="F302" s="72"/>
    </row>
    <row r="303" spans="1:6" ht="22.5">
      <c r="A303" s="9" t="s">
        <v>60</v>
      </c>
      <c r="B303" s="1">
        <v>0</v>
      </c>
      <c r="C303" s="1"/>
      <c r="D303" s="1"/>
      <c r="E303" s="1"/>
      <c r="F303" s="72"/>
    </row>
    <row r="304" spans="1:6" ht="12.75">
      <c r="A304" s="7" t="s">
        <v>42</v>
      </c>
      <c r="B304" s="1"/>
      <c r="C304" s="1"/>
      <c r="D304" s="1"/>
      <c r="E304" s="1"/>
      <c r="F304" s="72"/>
    </row>
    <row r="305" spans="1:6" ht="22.5">
      <c r="A305" s="9" t="s">
        <v>103</v>
      </c>
      <c r="B305" s="1"/>
      <c r="C305" s="1"/>
      <c r="D305" s="1"/>
      <c r="E305" s="1"/>
      <c r="F305" s="72"/>
    </row>
    <row r="306" spans="1:6" ht="22.5">
      <c r="A306" s="9" t="s">
        <v>104</v>
      </c>
      <c r="B306" s="1"/>
      <c r="C306" s="1"/>
      <c r="D306" s="1"/>
      <c r="E306" s="1"/>
      <c r="F306" s="72"/>
    </row>
    <row r="307" spans="1:6" ht="22.5">
      <c r="A307" s="7" t="s">
        <v>61</v>
      </c>
      <c r="B307" s="1"/>
      <c r="C307" s="1"/>
      <c r="D307" s="1"/>
      <c r="E307" s="1"/>
      <c r="F307" s="72"/>
    </row>
    <row r="308" spans="1:6" ht="12.75">
      <c r="A308" s="9" t="s">
        <v>12</v>
      </c>
      <c r="B308" s="1"/>
      <c r="C308" s="1"/>
      <c r="D308" s="1"/>
      <c r="E308" s="1"/>
      <c r="F308" s="72"/>
    </row>
    <row r="309" spans="1:6" ht="22.5">
      <c r="A309" s="9" t="s">
        <v>105</v>
      </c>
      <c r="B309" s="1"/>
      <c r="C309" s="1"/>
      <c r="D309" s="1"/>
      <c r="E309" s="1"/>
      <c r="F309" s="72"/>
    </row>
    <row r="310" spans="1:6" ht="22.5">
      <c r="A310" s="9" t="s">
        <v>85</v>
      </c>
      <c r="B310" s="1"/>
      <c r="C310" s="1"/>
      <c r="D310" s="1"/>
      <c r="E310" s="1"/>
      <c r="F310" s="72"/>
    </row>
    <row r="311" spans="1:6" ht="22.5">
      <c r="A311" s="9" t="s">
        <v>106</v>
      </c>
      <c r="B311" s="1"/>
      <c r="C311" s="1"/>
      <c r="D311" s="1"/>
      <c r="E311" s="1"/>
      <c r="F311" s="72"/>
    </row>
    <row r="312" spans="1:6" ht="12.75">
      <c r="A312" s="9" t="s">
        <v>43</v>
      </c>
      <c r="B312" s="1">
        <v>0</v>
      </c>
      <c r="C312" s="1"/>
      <c r="D312" s="1"/>
      <c r="E312" s="1"/>
      <c r="F312" s="72"/>
    </row>
    <row r="313" spans="1:6" ht="12.75">
      <c r="A313" s="7" t="s">
        <v>14</v>
      </c>
      <c r="B313" s="1">
        <v>0</v>
      </c>
      <c r="C313" s="1"/>
      <c r="D313" s="1"/>
      <c r="E313" s="1"/>
      <c r="F313" s="72"/>
    </row>
    <row r="314" spans="1:6" ht="12.75">
      <c r="A314" s="7" t="s">
        <v>15</v>
      </c>
      <c r="B314" s="1"/>
      <c r="C314" s="1"/>
      <c r="D314" s="1"/>
      <c r="E314" s="1"/>
      <c r="F314" s="72"/>
    </row>
    <row r="315" spans="1:6" ht="12.75">
      <c r="A315" s="7" t="s">
        <v>12</v>
      </c>
      <c r="B315" s="1"/>
      <c r="C315" s="1"/>
      <c r="D315" s="1"/>
      <c r="E315" s="1"/>
      <c r="F315" s="72"/>
    </row>
    <row r="316" spans="1:6" ht="22.5">
      <c r="A316" s="9" t="s">
        <v>107</v>
      </c>
      <c r="B316" s="1"/>
      <c r="C316" s="1"/>
      <c r="D316" s="1"/>
      <c r="E316" s="1"/>
      <c r="F316" s="72"/>
    </row>
    <row r="317" spans="1:6" ht="22.5">
      <c r="A317" s="9" t="s">
        <v>108</v>
      </c>
      <c r="B317" s="1"/>
      <c r="C317" s="1"/>
      <c r="D317" s="1"/>
      <c r="E317" s="1"/>
      <c r="F317" s="72"/>
    </row>
    <row r="318" spans="1:6" ht="22.5">
      <c r="A318" s="9" t="s">
        <v>109</v>
      </c>
      <c r="B318" s="1"/>
      <c r="C318" s="1"/>
      <c r="D318" s="1"/>
      <c r="E318" s="1"/>
      <c r="F318" s="72"/>
    </row>
    <row r="319" spans="1:6" ht="22.5">
      <c r="A319" s="9" t="s">
        <v>110</v>
      </c>
      <c r="B319" s="1"/>
      <c r="C319" s="1"/>
      <c r="D319" s="1"/>
      <c r="E319" s="1"/>
      <c r="F319" s="72"/>
    </row>
    <row r="320" spans="1:6" ht="12.75">
      <c r="A320" s="9" t="s">
        <v>111</v>
      </c>
      <c r="B320" s="1"/>
      <c r="C320" s="1"/>
      <c r="D320" s="1"/>
      <c r="E320" s="1"/>
      <c r="F320" s="72"/>
    </row>
    <row r="321" spans="1:6" ht="22.5">
      <c r="A321" s="9" t="s">
        <v>112</v>
      </c>
      <c r="B321" s="1"/>
      <c r="C321" s="1"/>
      <c r="D321" s="1"/>
      <c r="E321" s="1"/>
      <c r="F321" s="72"/>
    </row>
    <row r="322" spans="1:6" ht="22.5">
      <c r="A322" s="9" t="s">
        <v>113</v>
      </c>
      <c r="B322" s="1"/>
      <c r="C322" s="1"/>
      <c r="D322" s="1"/>
      <c r="E322" s="1"/>
      <c r="F322" s="72"/>
    </row>
    <row r="323" spans="1:6" ht="22.5">
      <c r="A323" s="9" t="s">
        <v>114</v>
      </c>
      <c r="B323" s="1"/>
      <c r="C323" s="1"/>
      <c r="D323" s="1"/>
      <c r="E323" s="1"/>
      <c r="F323" s="72"/>
    </row>
    <row r="324" spans="1:6" ht="12.75">
      <c r="A324" s="7" t="s">
        <v>16</v>
      </c>
      <c r="B324" s="1">
        <v>0</v>
      </c>
      <c r="C324" s="1"/>
      <c r="D324" s="1"/>
      <c r="E324" s="1"/>
      <c r="F324" s="72"/>
    </row>
    <row r="325" spans="1:6" ht="12.75">
      <c r="A325" s="7" t="s">
        <v>12</v>
      </c>
      <c r="B325" s="1"/>
      <c r="C325" s="1"/>
      <c r="D325" s="1"/>
      <c r="E325" s="1"/>
      <c r="F325" s="72"/>
    </row>
    <row r="326" spans="1:6" ht="33.75">
      <c r="A326" s="7" t="s">
        <v>62</v>
      </c>
      <c r="B326" s="1">
        <v>0</v>
      </c>
      <c r="C326" s="1"/>
      <c r="D326" s="1"/>
      <c r="E326" s="1"/>
      <c r="F326" s="72"/>
    </row>
    <row r="327" spans="1:6" ht="22.5">
      <c r="A327" s="7" t="s">
        <v>63</v>
      </c>
      <c r="B327" s="1">
        <v>0</v>
      </c>
      <c r="C327" s="1"/>
      <c r="D327" s="1"/>
      <c r="E327" s="1"/>
      <c r="F327" s="72"/>
    </row>
    <row r="328" spans="1:6" ht="42">
      <c r="A328" s="17" t="s">
        <v>135</v>
      </c>
      <c r="B328" s="1"/>
      <c r="C328" s="1"/>
      <c r="D328" s="1"/>
      <c r="E328" s="1"/>
      <c r="F328" s="72"/>
    </row>
    <row r="329" spans="1:6" ht="22.5">
      <c r="A329" s="7" t="s">
        <v>11</v>
      </c>
      <c r="B329" s="1"/>
      <c r="C329" s="1"/>
      <c r="D329" s="1"/>
      <c r="E329" s="1"/>
      <c r="F329" s="72"/>
    </row>
    <row r="330" spans="1:6" ht="12.75">
      <c r="A330" s="9" t="s">
        <v>12</v>
      </c>
      <c r="B330" s="1"/>
      <c r="C330" s="1"/>
      <c r="D330" s="1"/>
      <c r="E330" s="1"/>
      <c r="F330" s="72"/>
    </row>
    <row r="331" spans="1:6" ht="12.75">
      <c r="A331" s="9" t="s">
        <v>44</v>
      </c>
      <c r="B331" s="1"/>
      <c r="C331" s="1"/>
      <c r="D331" s="1"/>
      <c r="E331" s="1"/>
      <c r="F331" s="72"/>
    </row>
    <row r="332" spans="1:6" ht="12.75">
      <c r="A332" s="9" t="s">
        <v>45</v>
      </c>
      <c r="B332" s="1"/>
      <c r="C332" s="1"/>
      <c r="D332" s="1"/>
      <c r="E332" s="1"/>
      <c r="F332" s="72"/>
    </row>
    <row r="333" spans="1:6" ht="22.5">
      <c r="A333" s="9" t="s">
        <v>46</v>
      </c>
      <c r="B333" s="1"/>
      <c r="C333" s="1"/>
      <c r="D333" s="1"/>
      <c r="E333" s="1"/>
      <c r="F333" s="72"/>
    </row>
    <row r="334" spans="1:6" ht="12.75">
      <c r="A334" s="7" t="s">
        <v>13</v>
      </c>
      <c r="B334" s="1"/>
      <c r="C334" s="1"/>
      <c r="D334" s="1"/>
      <c r="E334" s="1"/>
      <c r="F334" s="72"/>
    </row>
    <row r="335" spans="1:6" ht="12.75">
      <c r="A335" s="7" t="s">
        <v>12</v>
      </c>
      <c r="B335" s="1"/>
      <c r="C335" s="1"/>
      <c r="D335" s="1"/>
      <c r="E335" s="1"/>
      <c r="F335" s="72"/>
    </row>
    <row r="336" spans="1:6" ht="12.75">
      <c r="A336" s="7" t="s">
        <v>38</v>
      </c>
      <c r="B336" s="1"/>
      <c r="C336" s="1"/>
      <c r="D336" s="1"/>
      <c r="E336" s="1"/>
      <c r="F336" s="72"/>
    </row>
    <row r="337" spans="1:6" ht="12.75">
      <c r="A337" s="7" t="s">
        <v>39</v>
      </c>
      <c r="B337" s="1"/>
      <c r="C337" s="1"/>
      <c r="D337" s="1"/>
      <c r="E337" s="1"/>
      <c r="F337" s="72"/>
    </row>
    <row r="338" spans="1:6" ht="12.75">
      <c r="A338" s="7" t="s">
        <v>6</v>
      </c>
      <c r="B338" s="1"/>
      <c r="C338" s="1"/>
      <c r="D338" s="1"/>
      <c r="E338" s="1"/>
      <c r="F338" s="72"/>
    </row>
    <row r="339" spans="1:6" ht="12.75">
      <c r="A339" s="7" t="s">
        <v>10</v>
      </c>
      <c r="B339" s="1"/>
      <c r="C339" s="1"/>
      <c r="D339" s="1"/>
      <c r="E339" s="1"/>
      <c r="F339" s="72"/>
    </row>
    <row r="340" spans="1:6" ht="22.5">
      <c r="A340" s="9" t="s">
        <v>56</v>
      </c>
      <c r="B340" s="1"/>
      <c r="C340" s="1"/>
      <c r="D340" s="1"/>
      <c r="E340" s="1"/>
      <c r="F340" s="72"/>
    </row>
    <row r="341" spans="1:6" ht="12.75">
      <c r="A341" s="9" t="s">
        <v>57</v>
      </c>
      <c r="B341" s="1">
        <v>0</v>
      </c>
      <c r="C341" s="1"/>
      <c r="D341" s="1"/>
      <c r="E341" s="1"/>
      <c r="F341" s="72"/>
    </row>
    <row r="342" spans="1:6" ht="22.5">
      <c r="A342" s="9" t="s">
        <v>87</v>
      </c>
      <c r="B342" s="1"/>
      <c r="C342" s="1"/>
      <c r="D342" s="1"/>
      <c r="E342" s="1"/>
      <c r="F342" s="72"/>
    </row>
    <row r="343" spans="1:6" ht="22.5">
      <c r="A343" s="9" t="s">
        <v>58</v>
      </c>
      <c r="B343" s="1"/>
      <c r="C343" s="1"/>
      <c r="D343" s="1"/>
      <c r="E343" s="1"/>
      <c r="F343" s="72"/>
    </row>
    <row r="344" spans="1:6" ht="12.75">
      <c r="A344" s="9" t="s">
        <v>88</v>
      </c>
      <c r="B344" s="1"/>
      <c r="C344" s="1"/>
      <c r="D344" s="1"/>
      <c r="E344" s="1"/>
      <c r="F344" s="72"/>
    </row>
    <row r="345" spans="1:6" ht="12.75">
      <c r="A345" s="7" t="s">
        <v>83</v>
      </c>
      <c r="B345" s="1">
        <v>0</v>
      </c>
      <c r="C345" s="1"/>
      <c r="D345" s="1"/>
      <c r="E345" s="1"/>
      <c r="F345" s="72"/>
    </row>
    <row r="346" spans="1:6" ht="22.5">
      <c r="A346" s="7" t="s">
        <v>40</v>
      </c>
      <c r="B346" s="1"/>
      <c r="C346" s="1"/>
      <c r="D346" s="1"/>
      <c r="E346" s="1"/>
      <c r="F346" s="72"/>
    </row>
    <row r="347" spans="1:6" ht="22.5">
      <c r="A347" s="9" t="s">
        <v>89</v>
      </c>
      <c r="B347" s="1"/>
      <c r="C347" s="1"/>
      <c r="D347" s="1"/>
      <c r="E347" s="1"/>
      <c r="F347" s="72"/>
    </row>
    <row r="348" spans="1:6" ht="22.5">
      <c r="A348" s="9" t="s">
        <v>90</v>
      </c>
      <c r="B348" s="1"/>
      <c r="C348" s="1"/>
      <c r="D348" s="1"/>
      <c r="E348" s="1"/>
      <c r="F348" s="72"/>
    </row>
    <row r="349" spans="1:6" ht="33.75">
      <c r="A349" s="9" t="s">
        <v>91</v>
      </c>
      <c r="B349" s="1"/>
      <c r="C349" s="1"/>
      <c r="D349" s="1"/>
      <c r="E349" s="1"/>
      <c r="F349" s="72"/>
    </row>
    <row r="350" spans="1:6" ht="33.75">
      <c r="A350" s="9" t="s">
        <v>92</v>
      </c>
      <c r="B350" s="1"/>
      <c r="C350" s="1"/>
      <c r="D350" s="1"/>
      <c r="E350" s="1"/>
      <c r="F350" s="72"/>
    </row>
    <row r="351" spans="1:6" ht="22.5">
      <c r="A351" s="9" t="s">
        <v>93</v>
      </c>
      <c r="B351" s="1"/>
      <c r="C351" s="1"/>
      <c r="D351" s="1"/>
      <c r="E351" s="1"/>
      <c r="F351" s="72"/>
    </row>
    <row r="352" spans="1:6" ht="12.75">
      <c r="A352" s="9" t="s">
        <v>94</v>
      </c>
      <c r="B352" s="1"/>
      <c r="C352" s="1"/>
      <c r="D352" s="1"/>
      <c r="E352" s="1"/>
      <c r="F352" s="72"/>
    </row>
    <row r="353" spans="1:6" ht="22.5">
      <c r="A353" s="9" t="s">
        <v>95</v>
      </c>
      <c r="B353" s="1"/>
      <c r="C353" s="1"/>
      <c r="D353" s="1"/>
      <c r="E353" s="1"/>
      <c r="F353" s="72"/>
    </row>
    <row r="354" spans="1:6" ht="12.75">
      <c r="A354" s="9" t="s">
        <v>96</v>
      </c>
      <c r="B354" s="1"/>
      <c r="C354" s="1"/>
      <c r="D354" s="1"/>
      <c r="E354" s="1"/>
      <c r="F354" s="72"/>
    </row>
    <row r="355" spans="1:6" ht="12.75">
      <c r="A355" s="9" t="s">
        <v>97</v>
      </c>
      <c r="B355" s="1"/>
      <c r="C355" s="1"/>
      <c r="D355" s="1"/>
      <c r="E355" s="1"/>
      <c r="F355" s="72"/>
    </row>
    <row r="356" spans="1:6" ht="22.5">
      <c r="A356" s="9" t="s">
        <v>98</v>
      </c>
      <c r="B356" s="1"/>
      <c r="C356" s="1"/>
      <c r="D356" s="1"/>
      <c r="E356" s="1"/>
      <c r="F356" s="72"/>
    </row>
    <row r="357" spans="1:6" ht="12.75">
      <c r="A357" s="7" t="s">
        <v>41</v>
      </c>
      <c r="B357" s="1"/>
      <c r="C357" s="1"/>
      <c r="D357" s="1"/>
      <c r="E357" s="1"/>
      <c r="F357" s="72"/>
    </row>
    <row r="358" spans="1:6" ht="33.75">
      <c r="A358" s="9" t="s">
        <v>99</v>
      </c>
      <c r="B358" s="1"/>
      <c r="C358" s="1"/>
      <c r="D358" s="1"/>
      <c r="E358" s="1"/>
      <c r="F358" s="72"/>
    </row>
    <row r="359" spans="1:6" ht="33.75">
      <c r="A359" s="9" t="s">
        <v>100</v>
      </c>
      <c r="B359" s="1"/>
      <c r="C359" s="1"/>
      <c r="D359" s="1"/>
      <c r="E359" s="1"/>
      <c r="F359" s="72"/>
    </row>
    <row r="360" spans="1:6" ht="12.75">
      <c r="A360" s="9" t="s">
        <v>101</v>
      </c>
      <c r="B360" s="13"/>
      <c r="C360" s="13"/>
      <c r="D360" s="13"/>
      <c r="E360" s="13"/>
      <c r="F360" s="58"/>
    </row>
    <row r="361" spans="1:6" ht="22.5">
      <c r="A361" s="9" t="s">
        <v>102</v>
      </c>
      <c r="B361" s="13"/>
      <c r="C361" s="13"/>
      <c r="D361" s="13"/>
      <c r="E361" s="13"/>
      <c r="F361" s="58"/>
    </row>
    <row r="362" spans="1:6" ht="12.75">
      <c r="A362" s="10" t="s">
        <v>59</v>
      </c>
      <c r="B362" s="1">
        <v>0</v>
      </c>
      <c r="C362" s="1"/>
      <c r="D362" s="1"/>
      <c r="E362" s="1"/>
      <c r="F362" s="72"/>
    </row>
    <row r="363" spans="1:6" ht="12.75">
      <c r="A363" s="9" t="s">
        <v>12</v>
      </c>
      <c r="B363" s="1"/>
      <c r="C363" s="1"/>
      <c r="D363" s="1"/>
      <c r="E363" s="1"/>
      <c r="F363" s="72"/>
    </row>
    <row r="364" spans="1:6" ht="22.5">
      <c r="A364" s="9" t="s">
        <v>60</v>
      </c>
      <c r="B364" s="1">
        <v>0</v>
      </c>
      <c r="C364" s="1"/>
      <c r="D364" s="1"/>
      <c r="E364" s="1"/>
      <c r="F364" s="72"/>
    </row>
    <row r="365" spans="1:6" ht="12.75">
      <c r="A365" s="7" t="s">
        <v>42</v>
      </c>
      <c r="B365" s="1"/>
      <c r="C365" s="1"/>
      <c r="D365" s="1"/>
      <c r="E365" s="1"/>
      <c r="F365" s="72"/>
    </row>
    <row r="366" spans="1:6" ht="22.5">
      <c r="A366" s="9" t="s">
        <v>103</v>
      </c>
      <c r="B366" s="1"/>
      <c r="C366" s="1"/>
      <c r="D366" s="1"/>
      <c r="E366" s="1"/>
      <c r="F366" s="72"/>
    </row>
    <row r="367" spans="1:6" ht="22.5">
      <c r="A367" s="9" t="s">
        <v>104</v>
      </c>
      <c r="B367" s="1"/>
      <c r="C367" s="1"/>
      <c r="D367" s="1"/>
      <c r="E367" s="1"/>
      <c r="F367" s="72"/>
    </row>
    <row r="368" spans="1:6" ht="22.5">
      <c r="A368" s="7" t="s">
        <v>61</v>
      </c>
      <c r="B368" s="1"/>
      <c r="C368" s="1"/>
      <c r="D368" s="1"/>
      <c r="E368" s="1"/>
      <c r="F368" s="72"/>
    </row>
    <row r="369" spans="1:6" ht="12.75">
      <c r="A369" s="9" t="s">
        <v>12</v>
      </c>
      <c r="B369" s="1"/>
      <c r="C369" s="1"/>
      <c r="D369" s="1"/>
      <c r="E369" s="1"/>
      <c r="F369" s="72"/>
    </row>
    <row r="370" spans="1:6" ht="22.5">
      <c r="A370" s="9" t="s">
        <v>105</v>
      </c>
      <c r="B370" s="1"/>
      <c r="C370" s="1"/>
      <c r="D370" s="1"/>
      <c r="E370" s="1"/>
      <c r="F370" s="72"/>
    </row>
    <row r="371" spans="1:6" ht="22.5">
      <c r="A371" s="9" t="s">
        <v>85</v>
      </c>
      <c r="B371" s="1"/>
      <c r="C371" s="1"/>
      <c r="D371" s="1"/>
      <c r="E371" s="1"/>
      <c r="F371" s="72"/>
    </row>
    <row r="372" spans="1:6" ht="22.5">
      <c r="A372" s="9" t="s">
        <v>106</v>
      </c>
      <c r="B372" s="1"/>
      <c r="C372" s="1"/>
      <c r="D372" s="1"/>
      <c r="E372" s="1"/>
      <c r="F372" s="72"/>
    </row>
    <row r="373" spans="1:6" ht="12.75">
      <c r="A373" s="9" t="s">
        <v>43</v>
      </c>
      <c r="B373" s="1">
        <v>0</v>
      </c>
      <c r="C373" s="1"/>
      <c r="D373" s="1"/>
      <c r="E373" s="1"/>
      <c r="F373" s="72"/>
    </row>
    <row r="374" spans="1:6" ht="12.75">
      <c r="A374" s="7" t="s">
        <v>14</v>
      </c>
      <c r="B374" s="1">
        <v>0</v>
      </c>
      <c r="C374" s="1"/>
      <c r="D374" s="1"/>
      <c r="E374" s="1"/>
      <c r="F374" s="72"/>
    </row>
    <row r="375" spans="1:6" ht="12.75">
      <c r="A375" s="7" t="s">
        <v>15</v>
      </c>
      <c r="B375" s="1"/>
      <c r="C375" s="1"/>
      <c r="D375" s="1"/>
      <c r="E375" s="1"/>
      <c r="F375" s="72"/>
    </row>
    <row r="376" spans="1:6" ht="12.75">
      <c r="A376" s="7" t="s">
        <v>12</v>
      </c>
      <c r="B376" s="1"/>
      <c r="C376" s="1"/>
      <c r="D376" s="1"/>
      <c r="E376" s="1"/>
      <c r="F376" s="72"/>
    </row>
    <row r="377" spans="1:6" ht="22.5">
      <c r="A377" s="9" t="s">
        <v>107</v>
      </c>
      <c r="B377" s="1"/>
      <c r="C377" s="1"/>
      <c r="D377" s="1"/>
      <c r="E377" s="1"/>
      <c r="F377" s="72"/>
    </row>
    <row r="378" spans="1:6" ht="22.5">
      <c r="A378" s="9" t="s">
        <v>108</v>
      </c>
      <c r="B378" s="1"/>
      <c r="C378" s="1"/>
      <c r="D378" s="1"/>
      <c r="E378" s="1"/>
      <c r="F378" s="72"/>
    </row>
    <row r="379" spans="1:6" ht="22.5">
      <c r="A379" s="9" t="s">
        <v>109</v>
      </c>
      <c r="B379" s="1"/>
      <c r="C379" s="1"/>
      <c r="D379" s="1"/>
      <c r="E379" s="1"/>
      <c r="F379" s="72"/>
    </row>
    <row r="380" spans="1:6" ht="22.5">
      <c r="A380" s="9" t="s">
        <v>110</v>
      </c>
      <c r="B380" s="1"/>
      <c r="C380" s="1"/>
      <c r="D380" s="1"/>
      <c r="E380" s="1"/>
      <c r="F380" s="72"/>
    </row>
    <row r="381" spans="1:6" ht="12.75">
      <c r="A381" s="9" t="s">
        <v>111</v>
      </c>
      <c r="B381" s="1"/>
      <c r="C381" s="1"/>
      <c r="D381" s="1"/>
      <c r="E381" s="1"/>
      <c r="F381" s="72"/>
    </row>
    <row r="382" spans="1:6" ht="22.5">
      <c r="A382" s="9" t="s">
        <v>112</v>
      </c>
      <c r="B382" s="1"/>
      <c r="C382" s="1"/>
      <c r="D382" s="1"/>
      <c r="E382" s="1"/>
      <c r="F382" s="72"/>
    </row>
    <row r="383" spans="1:6" ht="22.5">
      <c r="A383" s="9" t="s">
        <v>113</v>
      </c>
      <c r="B383" s="1"/>
      <c r="C383" s="1"/>
      <c r="D383" s="1"/>
      <c r="E383" s="1"/>
      <c r="F383" s="72"/>
    </row>
    <row r="384" spans="1:6" ht="22.5">
      <c r="A384" s="9" t="s">
        <v>114</v>
      </c>
      <c r="B384" s="1"/>
      <c r="C384" s="1"/>
      <c r="D384" s="1"/>
      <c r="E384" s="1"/>
      <c r="F384" s="72"/>
    </row>
    <row r="385" spans="1:6" ht="12.75">
      <c r="A385" s="7" t="s">
        <v>16</v>
      </c>
      <c r="B385" s="1">
        <v>0</v>
      </c>
      <c r="C385" s="1"/>
      <c r="D385" s="1"/>
      <c r="E385" s="1"/>
      <c r="F385" s="72"/>
    </row>
    <row r="386" spans="1:6" ht="12.75">
      <c r="A386" s="7" t="s">
        <v>12</v>
      </c>
      <c r="B386" s="1"/>
      <c r="C386" s="1"/>
      <c r="D386" s="1"/>
      <c r="E386" s="1"/>
      <c r="F386" s="72"/>
    </row>
    <row r="387" spans="1:6" ht="33.75">
      <c r="A387" s="7" t="s">
        <v>62</v>
      </c>
      <c r="B387" s="1">
        <v>0</v>
      </c>
      <c r="C387" s="1"/>
      <c r="D387" s="1"/>
      <c r="E387" s="1"/>
      <c r="F387" s="72"/>
    </row>
    <row r="388" spans="1:6" ht="22.5">
      <c r="A388" s="7" t="s">
        <v>63</v>
      </c>
      <c r="B388" s="1">
        <v>0</v>
      </c>
      <c r="C388" s="1"/>
      <c r="D388" s="1"/>
      <c r="E388" s="1"/>
      <c r="F388" s="72"/>
    </row>
    <row r="389" spans="1:7" ht="31.5">
      <c r="A389" s="16" t="s">
        <v>136</v>
      </c>
      <c r="B389" s="48">
        <f>B390+B402</f>
        <v>125000</v>
      </c>
      <c r="C389" s="48">
        <f>C402</f>
        <v>0</v>
      </c>
      <c r="D389" s="48">
        <f>D394</f>
        <v>0</v>
      </c>
      <c r="E389" s="48">
        <f>E394</f>
        <v>0</v>
      </c>
      <c r="F389" s="50">
        <f>F390+F402</f>
        <v>125000</v>
      </c>
      <c r="G389" t="s">
        <v>164</v>
      </c>
    </row>
    <row r="390" spans="1:6" ht="22.5">
      <c r="A390" s="7" t="s">
        <v>40</v>
      </c>
      <c r="B390" s="48">
        <f>B394</f>
        <v>99000</v>
      </c>
      <c r="C390" s="48">
        <v>0</v>
      </c>
      <c r="D390" s="48">
        <v>0</v>
      </c>
      <c r="E390" s="48">
        <v>0</v>
      </c>
      <c r="F390" s="50">
        <f>F394</f>
        <v>99000</v>
      </c>
    </row>
    <row r="391" spans="1:6" ht="22.5">
      <c r="A391" s="9" t="s">
        <v>89</v>
      </c>
      <c r="B391" s="1"/>
      <c r="C391" s="1"/>
      <c r="D391" s="1"/>
      <c r="E391" s="1"/>
      <c r="F391" s="72"/>
    </row>
    <row r="392" spans="1:6" ht="22.5">
      <c r="A392" s="9" t="s">
        <v>90</v>
      </c>
      <c r="B392" s="1"/>
      <c r="C392" s="1"/>
      <c r="D392" s="1"/>
      <c r="E392" s="1"/>
      <c r="F392" s="72"/>
    </row>
    <row r="393" spans="1:6" ht="33.75">
      <c r="A393" s="9" t="s">
        <v>91</v>
      </c>
      <c r="B393" s="1"/>
      <c r="C393" s="1"/>
      <c r="D393" s="1"/>
      <c r="E393" s="1"/>
      <c r="F393" s="72"/>
    </row>
    <row r="394" spans="1:7" ht="33.75">
      <c r="A394" s="9" t="s">
        <v>243</v>
      </c>
      <c r="B394" s="1">
        <v>99000</v>
      </c>
      <c r="C394" s="1">
        <v>0</v>
      </c>
      <c r="D394" s="1">
        <v>0</v>
      </c>
      <c r="E394" s="1">
        <v>0</v>
      </c>
      <c r="F394" s="72">
        <v>99000</v>
      </c>
      <c r="G394" t="s">
        <v>164</v>
      </c>
    </row>
    <row r="395" spans="1:6" ht="12.75">
      <c r="A395" s="9" t="s">
        <v>94</v>
      </c>
      <c r="B395" s="1"/>
      <c r="C395" s="1"/>
      <c r="D395" s="1"/>
      <c r="E395" s="1"/>
      <c r="F395" s="72"/>
    </row>
    <row r="396" spans="1:6" ht="22.5">
      <c r="A396" s="9" t="s">
        <v>95</v>
      </c>
      <c r="B396" s="1"/>
      <c r="C396" s="1"/>
      <c r="D396" s="1"/>
      <c r="E396" s="1"/>
      <c r="F396" s="72"/>
    </row>
    <row r="397" spans="1:6" ht="12.75">
      <c r="A397" s="7" t="s">
        <v>41</v>
      </c>
      <c r="B397" s="1"/>
      <c r="C397" s="1"/>
      <c r="D397" s="1"/>
      <c r="E397" s="1"/>
      <c r="F397" s="72"/>
    </row>
    <row r="398" spans="1:6" ht="33.75">
      <c r="A398" s="9" t="s">
        <v>99</v>
      </c>
      <c r="B398" s="1"/>
      <c r="C398" s="1"/>
      <c r="D398" s="1"/>
      <c r="E398" s="1"/>
      <c r="F398" s="72"/>
    </row>
    <row r="399" spans="1:6" ht="12.75">
      <c r="A399" s="9" t="s">
        <v>101</v>
      </c>
      <c r="B399" s="13"/>
      <c r="C399" s="13"/>
      <c r="D399" s="13"/>
      <c r="E399" s="13"/>
      <c r="F399" s="58"/>
    </row>
    <row r="400" spans="1:6" ht="22.5">
      <c r="A400" s="9" t="s">
        <v>102</v>
      </c>
      <c r="B400" s="13"/>
      <c r="C400" s="13"/>
      <c r="D400" s="13"/>
      <c r="E400" s="13"/>
      <c r="F400" s="58"/>
    </row>
    <row r="401" spans="1:6" ht="12.75">
      <c r="A401" s="7" t="s">
        <v>42</v>
      </c>
      <c r="B401" s="1"/>
      <c r="C401" s="1"/>
      <c r="D401" s="1"/>
      <c r="E401" s="1"/>
      <c r="F401" s="72"/>
    </row>
    <row r="402" spans="1:7" ht="22.5">
      <c r="A402" s="7" t="s">
        <v>61</v>
      </c>
      <c r="B402" s="48">
        <v>26000</v>
      </c>
      <c r="C402" s="48">
        <f>C405</f>
        <v>0</v>
      </c>
      <c r="D402" s="48">
        <v>0</v>
      </c>
      <c r="E402" s="48">
        <v>0</v>
      </c>
      <c r="F402" s="50">
        <f>F405</f>
        <v>26000</v>
      </c>
      <c r="G402" t="s">
        <v>164</v>
      </c>
    </row>
    <row r="403" spans="1:6" ht="12.75">
      <c r="A403" s="9" t="s">
        <v>12</v>
      </c>
      <c r="B403" s="1"/>
      <c r="C403" s="1"/>
      <c r="D403" s="1"/>
      <c r="E403" s="1"/>
      <c r="F403" s="72"/>
    </row>
    <row r="404" spans="1:6" ht="22.5">
      <c r="A404" s="9" t="s">
        <v>105</v>
      </c>
      <c r="B404" s="1"/>
      <c r="C404" s="1"/>
      <c r="D404" s="1"/>
      <c r="E404" s="1"/>
      <c r="F404" s="72"/>
    </row>
    <row r="405" spans="1:7" ht="22.5">
      <c r="A405" s="9" t="s">
        <v>244</v>
      </c>
      <c r="B405" s="1">
        <v>26000</v>
      </c>
      <c r="C405" s="1">
        <v>0</v>
      </c>
      <c r="D405" s="1">
        <v>0</v>
      </c>
      <c r="E405" s="1">
        <v>0</v>
      </c>
      <c r="F405" s="72">
        <v>26000</v>
      </c>
      <c r="G405" t="s">
        <v>164</v>
      </c>
    </row>
    <row r="406" spans="1:6" ht="22.5">
      <c r="A406" s="9" t="s">
        <v>106</v>
      </c>
      <c r="B406" s="1"/>
      <c r="C406" s="1"/>
      <c r="D406" s="1"/>
      <c r="E406" s="1"/>
      <c r="F406" s="72"/>
    </row>
    <row r="407" spans="1:6" ht="12.75">
      <c r="A407" s="9" t="s">
        <v>43</v>
      </c>
      <c r="B407" s="1">
        <v>0</v>
      </c>
      <c r="C407" s="1"/>
      <c r="D407" s="1"/>
      <c r="E407" s="1"/>
      <c r="F407" s="72"/>
    </row>
    <row r="408" spans="1:6" ht="12.75">
      <c r="A408" s="7" t="s">
        <v>14</v>
      </c>
      <c r="B408" s="1">
        <v>0</v>
      </c>
      <c r="C408" s="1"/>
      <c r="D408" s="1"/>
      <c r="E408" s="1"/>
      <c r="F408" s="72"/>
    </row>
    <row r="409" spans="1:6" ht="12.75">
      <c r="A409" s="7" t="s">
        <v>15</v>
      </c>
      <c r="B409" s="1"/>
      <c r="C409" s="1"/>
      <c r="D409" s="1"/>
      <c r="E409" s="1"/>
      <c r="F409" s="72"/>
    </row>
    <row r="410" spans="1:6" ht="12.75">
      <c r="A410" s="7" t="s">
        <v>12</v>
      </c>
      <c r="B410" s="1"/>
      <c r="C410" s="1"/>
      <c r="D410" s="1"/>
      <c r="E410" s="1"/>
      <c r="F410" s="72"/>
    </row>
    <row r="411" spans="1:6" ht="22.5">
      <c r="A411" s="9" t="s">
        <v>109</v>
      </c>
      <c r="B411" s="1"/>
      <c r="C411" s="1"/>
      <c r="D411" s="1"/>
      <c r="E411" s="1"/>
      <c r="F411" s="72"/>
    </row>
    <row r="412" spans="1:6" ht="22.5">
      <c r="A412" s="9" t="s">
        <v>110</v>
      </c>
      <c r="B412" s="1"/>
      <c r="C412" s="1"/>
      <c r="D412" s="1"/>
      <c r="E412" s="1"/>
      <c r="F412" s="72"/>
    </row>
    <row r="413" spans="1:6" ht="22.5">
      <c r="A413" s="9" t="s">
        <v>113</v>
      </c>
      <c r="B413" s="1"/>
      <c r="C413" s="1"/>
      <c r="D413" s="1"/>
      <c r="E413" s="1"/>
      <c r="F413" s="72"/>
    </row>
    <row r="414" spans="1:6" ht="42">
      <c r="A414" s="16" t="s">
        <v>137</v>
      </c>
      <c r="B414" s="1"/>
      <c r="C414" s="1"/>
      <c r="D414" s="1"/>
      <c r="E414" s="1"/>
      <c r="F414" s="72"/>
    </row>
    <row r="415" spans="1:6" ht="22.5">
      <c r="A415" s="7" t="s">
        <v>40</v>
      </c>
      <c r="B415" s="1"/>
      <c r="C415" s="1"/>
      <c r="D415" s="1"/>
      <c r="E415" s="1"/>
      <c r="F415" s="72"/>
    </row>
    <row r="416" spans="1:6" ht="22.5">
      <c r="A416" s="9" t="s">
        <v>89</v>
      </c>
      <c r="B416" s="1"/>
      <c r="C416" s="1"/>
      <c r="D416" s="1"/>
      <c r="E416" s="1"/>
      <c r="F416" s="72"/>
    </row>
    <row r="417" spans="1:6" ht="22.5">
      <c r="A417" s="9" t="s">
        <v>90</v>
      </c>
      <c r="B417" s="1"/>
      <c r="C417" s="1"/>
      <c r="D417" s="1"/>
      <c r="E417" s="1"/>
      <c r="F417" s="72"/>
    </row>
    <row r="418" spans="1:6" ht="33.75">
      <c r="A418" s="9" t="s">
        <v>91</v>
      </c>
      <c r="B418" s="1"/>
      <c r="C418" s="1"/>
      <c r="D418" s="1"/>
      <c r="E418" s="1"/>
      <c r="F418" s="72"/>
    </row>
    <row r="419" spans="1:6" ht="33.75">
      <c r="A419" s="9" t="s">
        <v>92</v>
      </c>
      <c r="B419" s="1"/>
      <c r="C419" s="1"/>
      <c r="D419" s="1"/>
      <c r="E419" s="1"/>
      <c r="F419" s="72"/>
    </row>
    <row r="420" spans="1:6" ht="12.75">
      <c r="A420" s="7" t="s">
        <v>41</v>
      </c>
      <c r="B420" s="1"/>
      <c r="C420" s="1"/>
      <c r="D420" s="1"/>
      <c r="E420" s="1"/>
      <c r="F420" s="72"/>
    </row>
    <row r="421" spans="1:6" ht="33.75">
      <c r="A421" s="9" t="s">
        <v>99</v>
      </c>
      <c r="B421" s="1"/>
      <c r="C421" s="1"/>
      <c r="D421" s="1"/>
      <c r="E421" s="1"/>
      <c r="F421" s="72"/>
    </row>
    <row r="422" spans="1:6" ht="33.75">
      <c r="A422" s="9" t="s">
        <v>100</v>
      </c>
      <c r="B422" s="1"/>
      <c r="C422" s="1"/>
      <c r="D422" s="1"/>
      <c r="E422" s="1"/>
      <c r="F422" s="72"/>
    </row>
    <row r="423" spans="1:6" ht="12.75">
      <c r="A423" s="9" t="s">
        <v>101</v>
      </c>
      <c r="B423" s="13"/>
      <c r="C423" s="13"/>
      <c r="D423" s="13"/>
      <c r="E423" s="13"/>
      <c r="F423" s="58"/>
    </row>
    <row r="424" spans="1:6" ht="22.5">
      <c r="A424" s="9" t="s">
        <v>102</v>
      </c>
      <c r="B424" s="13"/>
      <c r="C424" s="13"/>
      <c r="D424" s="13"/>
      <c r="E424" s="13"/>
      <c r="F424" s="58"/>
    </row>
    <row r="425" spans="1:6" ht="22.5">
      <c r="A425" s="7" t="s">
        <v>61</v>
      </c>
      <c r="B425" s="1"/>
      <c r="C425" s="1"/>
      <c r="D425" s="1"/>
      <c r="E425" s="1"/>
      <c r="F425" s="72"/>
    </row>
    <row r="426" spans="1:6" ht="12.75">
      <c r="A426" s="9" t="s">
        <v>12</v>
      </c>
      <c r="B426" s="1"/>
      <c r="C426" s="1"/>
      <c r="D426" s="1"/>
      <c r="E426" s="1"/>
      <c r="F426" s="72"/>
    </row>
    <row r="427" spans="1:6" ht="22.5">
      <c r="A427" s="9" t="s">
        <v>105</v>
      </c>
      <c r="B427" s="1"/>
      <c r="C427" s="1"/>
      <c r="D427" s="1"/>
      <c r="E427" s="1"/>
      <c r="F427" s="72"/>
    </row>
    <row r="428" spans="1:6" ht="22.5">
      <c r="A428" s="9" t="s">
        <v>85</v>
      </c>
      <c r="B428" s="1"/>
      <c r="C428" s="1"/>
      <c r="D428" s="1"/>
      <c r="E428" s="1"/>
      <c r="F428" s="72"/>
    </row>
    <row r="429" spans="1:6" ht="22.5">
      <c r="A429" s="9" t="s">
        <v>106</v>
      </c>
      <c r="B429" s="1"/>
      <c r="C429" s="1"/>
      <c r="D429" s="1"/>
      <c r="E429" s="1"/>
      <c r="F429" s="72"/>
    </row>
    <row r="430" spans="1:6" ht="12.75">
      <c r="A430" s="9" t="s">
        <v>43</v>
      </c>
      <c r="B430" s="1">
        <v>0</v>
      </c>
      <c r="C430" s="1"/>
      <c r="D430" s="1"/>
      <c r="E430" s="1"/>
      <c r="F430" s="72"/>
    </row>
    <row r="431" spans="1:6" ht="12.75">
      <c r="A431" s="7" t="s">
        <v>14</v>
      </c>
      <c r="B431" s="1">
        <v>0</v>
      </c>
      <c r="C431" s="1"/>
      <c r="D431" s="1"/>
      <c r="E431" s="1"/>
      <c r="F431" s="72"/>
    </row>
    <row r="432" spans="1:6" ht="12.75">
      <c r="A432" s="7" t="s">
        <v>15</v>
      </c>
      <c r="B432" s="1"/>
      <c r="C432" s="1"/>
      <c r="D432" s="1"/>
      <c r="E432" s="1"/>
      <c r="F432" s="72"/>
    </row>
    <row r="433" spans="1:6" ht="12.75">
      <c r="A433" s="7" t="s">
        <v>12</v>
      </c>
      <c r="B433" s="1"/>
      <c r="C433" s="1"/>
      <c r="D433" s="1"/>
      <c r="E433" s="1"/>
      <c r="F433" s="72"/>
    </row>
    <row r="434" spans="1:6" ht="22.5">
      <c r="A434" s="9" t="s">
        <v>109</v>
      </c>
      <c r="B434" s="1"/>
      <c r="C434" s="1"/>
      <c r="D434" s="1"/>
      <c r="E434" s="1"/>
      <c r="F434" s="72"/>
    </row>
    <row r="435" spans="1:6" ht="22.5">
      <c r="A435" s="9" t="s">
        <v>110</v>
      </c>
      <c r="B435" s="1"/>
      <c r="C435" s="1"/>
      <c r="D435" s="1"/>
      <c r="E435" s="1"/>
      <c r="F435" s="72"/>
    </row>
    <row r="436" spans="1:6" ht="12.75">
      <c r="A436" s="9" t="s">
        <v>111</v>
      </c>
      <c r="B436" s="1"/>
      <c r="C436" s="1"/>
      <c r="D436" s="1"/>
      <c r="E436" s="1"/>
      <c r="F436" s="72"/>
    </row>
    <row r="437" spans="1:6" ht="21">
      <c r="A437" s="16" t="s">
        <v>138</v>
      </c>
      <c r="B437" s="1"/>
      <c r="C437" s="1"/>
      <c r="D437" s="1"/>
      <c r="E437" s="1"/>
      <c r="F437" s="72"/>
    </row>
    <row r="438" spans="1:6" ht="22.5">
      <c r="A438" s="7" t="s">
        <v>40</v>
      </c>
      <c r="B438" s="1"/>
      <c r="C438" s="1"/>
      <c r="D438" s="1"/>
      <c r="E438" s="1"/>
      <c r="F438" s="72"/>
    </row>
    <row r="439" spans="1:6" ht="22.5">
      <c r="A439" s="9" t="s">
        <v>89</v>
      </c>
      <c r="B439" s="1"/>
      <c r="C439" s="1"/>
      <c r="D439" s="1"/>
      <c r="E439" s="1"/>
      <c r="F439" s="72"/>
    </row>
    <row r="440" spans="1:6" ht="22.5">
      <c r="A440" s="9" t="s">
        <v>90</v>
      </c>
      <c r="B440" s="1"/>
      <c r="C440" s="1"/>
      <c r="D440" s="1"/>
      <c r="E440" s="1"/>
      <c r="F440" s="72"/>
    </row>
    <row r="441" spans="1:6" ht="33.75">
      <c r="A441" s="9" t="s">
        <v>91</v>
      </c>
      <c r="B441" s="1"/>
      <c r="C441" s="1"/>
      <c r="D441" s="1"/>
      <c r="E441" s="1"/>
      <c r="F441" s="72"/>
    </row>
    <row r="442" spans="1:6" ht="33.75">
      <c r="A442" s="9" t="s">
        <v>92</v>
      </c>
      <c r="B442" s="1"/>
      <c r="C442" s="1"/>
      <c r="D442" s="1"/>
      <c r="E442" s="1"/>
      <c r="F442" s="72"/>
    </row>
    <row r="443" spans="1:6" ht="22.5">
      <c r="A443" s="9" t="s">
        <v>93</v>
      </c>
      <c r="B443" s="1"/>
      <c r="C443" s="1"/>
      <c r="D443" s="1"/>
      <c r="E443" s="1"/>
      <c r="F443" s="72"/>
    </row>
    <row r="444" spans="1:6" ht="12.75">
      <c r="A444" s="9" t="s">
        <v>94</v>
      </c>
      <c r="B444" s="1"/>
      <c r="C444" s="1"/>
      <c r="D444" s="1"/>
      <c r="E444" s="1"/>
      <c r="F444" s="72"/>
    </row>
    <row r="445" spans="1:6" ht="22.5">
      <c r="A445" s="9" t="s">
        <v>95</v>
      </c>
      <c r="B445" s="1"/>
      <c r="C445" s="1"/>
      <c r="D445" s="1"/>
      <c r="E445" s="1"/>
      <c r="F445" s="72"/>
    </row>
    <row r="446" spans="1:6" ht="12.75">
      <c r="A446" s="9" t="s">
        <v>96</v>
      </c>
      <c r="B446" s="1"/>
      <c r="C446" s="1"/>
      <c r="D446" s="1"/>
      <c r="E446" s="1"/>
      <c r="F446" s="72"/>
    </row>
    <row r="447" spans="1:6" ht="12.75">
      <c r="A447" s="9" t="s">
        <v>97</v>
      </c>
      <c r="B447" s="1"/>
      <c r="C447" s="1"/>
      <c r="D447" s="1"/>
      <c r="E447" s="1"/>
      <c r="F447" s="72"/>
    </row>
    <row r="448" spans="1:6" ht="22.5">
      <c r="A448" s="9" t="s">
        <v>98</v>
      </c>
      <c r="B448" s="1"/>
      <c r="C448" s="1"/>
      <c r="D448" s="1"/>
      <c r="E448" s="1"/>
      <c r="F448" s="72"/>
    </row>
    <row r="449" spans="1:6" ht="12.75">
      <c r="A449" s="7" t="s">
        <v>41</v>
      </c>
      <c r="B449" s="1"/>
      <c r="C449" s="1"/>
      <c r="D449" s="1"/>
      <c r="E449" s="1"/>
      <c r="F449" s="72"/>
    </row>
    <row r="450" spans="1:6" ht="33.75">
      <c r="A450" s="9" t="s">
        <v>99</v>
      </c>
      <c r="B450" s="1"/>
      <c r="C450" s="1"/>
      <c r="D450" s="1"/>
      <c r="E450" s="1"/>
      <c r="F450" s="72"/>
    </row>
    <row r="451" spans="1:6" ht="33.75">
      <c r="A451" s="9" t="s">
        <v>100</v>
      </c>
      <c r="B451" s="1"/>
      <c r="C451" s="1"/>
      <c r="D451" s="1"/>
      <c r="E451" s="1"/>
      <c r="F451" s="72"/>
    </row>
    <row r="452" spans="1:6" ht="12.75">
      <c r="A452" s="9" t="s">
        <v>101</v>
      </c>
      <c r="B452" s="13"/>
      <c r="C452" s="13"/>
      <c r="D452" s="13"/>
      <c r="E452" s="13"/>
      <c r="F452" s="58"/>
    </row>
    <row r="453" spans="1:6" ht="22.5">
      <c r="A453" s="9" t="s">
        <v>102</v>
      </c>
      <c r="B453" s="13"/>
      <c r="C453" s="13"/>
      <c r="D453" s="13"/>
      <c r="E453" s="13"/>
      <c r="F453" s="58"/>
    </row>
    <row r="454" spans="1:6" ht="22.5">
      <c r="A454" s="7" t="s">
        <v>61</v>
      </c>
      <c r="B454" s="1"/>
      <c r="C454" s="1"/>
      <c r="D454" s="1"/>
      <c r="E454" s="1"/>
      <c r="F454" s="72"/>
    </row>
    <row r="455" spans="1:6" ht="12.75">
      <c r="A455" s="9" t="s">
        <v>12</v>
      </c>
      <c r="B455" s="1"/>
      <c r="C455" s="1"/>
      <c r="D455" s="1"/>
      <c r="E455" s="1"/>
      <c r="F455" s="72"/>
    </row>
    <row r="456" spans="1:6" ht="22.5">
      <c r="A456" s="9" t="s">
        <v>105</v>
      </c>
      <c r="B456" s="1"/>
      <c r="C456" s="1"/>
      <c r="D456" s="1"/>
      <c r="E456" s="1"/>
      <c r="F456" s="72"/>
    </row>
    <row r="457" spans="1:6" ht="22.5">
      <c r="A457" s="9" t="s">
        <v>85</v>
      </c>
      <c r="B457" s="1"/>
      <c r="C457" s="1"/>
      <c r="D457" s="1"/>
      <c r="E457" s="1"/>
      <c r="F457" s="72"/>
    </row>
    <row r="458" spans="1:6" ht="22.5">
      <c r="A458" s="9" t="s">
        <v>106</v>
      </c>
      <c r="B458" s="1"/>
      <c r="C458" s="1"/>
      <c r="D458" s="1"/>
      <c r="E458" s="1"/>
      <c r="F458" s="72"/>
    </row>
    <row r="459" spans="1:6" ht="12.75">
      <c r="A459" s="9" t="s">
        <v>43</v>
      </c>
      <c r="B459" s="1">
        <v>0</v>
      </c>
      <c r="C459" s="1"/>
      <c r="D459" s="1"/>
      <c r="E459" s="1"/>
      <c r="F459" s="72"/>
    </row>
    <row r="460" spans="1:6" ht="12.75">
      <c r="A460" s="7" t="s">
        <v>14</v>
      </c>
      <c r="B460" s="1">
        <v>0</v>
      </c>
      <c r="C460" s="1"/>
      <c r="D460" s="1"/>
      <c r="E460" s="1"/>
      <c r="F460" s="72"/>
    </row>
    <row r="461" spans="1:6" ht="12.75">
      <c r="A461" s="7" t="s">
        <v>15</v>
      </c>
      <c r="B461" s="1"/>
      <c r="C461" s="1"/>
      <c r="D461" s="1"/>
      <c r="E461" s="1"/>
      <c r="F461" s="72"/>
    </row>
    <row r="462" spans="1:6" ht="12.75">
      <c r="A462" s="7" t="s">
        <v>12</v>
      </c>
      <c r="B462" s="1"/>
      <c r="C462" s="1"/>
      <c r="D462" s="1"/>
      <c r="E462" s="1"/>
      <c r="F462" s="72"/>
    </row>
    <row r="463" spans="1:6" ht="22.5">
      <c r="A463" s="9" t="s">
        <v>107</v>
      </c>
      <c r="B463" s="1"/>
      <c r="C463" s="1"/>
      <c r="D463" s="1"/>
      <c r="E463" s="1"/>
      <c r="F463" s="72"/>
    </row>
    <row r="464" spans="1:6" ht="22.5">
      <c r="A464" s="9" t="s">
        <v>108</v>
      </c>
      <c r="B464" s="1"/>
      <c r="C464" s="1"/>
      <c r="D464" s="1"/>
      <c r="E464" s="1"/>
      <c r="F464" s="72"/>
    </row>
    <row r="465" spans="1:6" ht="22.5">
      <c r="A465" s="9" t="s">
        <v>109</v>
      </c>
      <c r="B465" s="1"/>
      <c r="C465" s="1"/>
      <c r="D465" s="1"/>
      <c r="E465" s="1"/>
      <c r="F465" s="72"/>
    </row>
    <row r="466" spans="1:6" ht="22.5">
      <c r="A466" s="9" t="s">
        <v>110</v>
      </c>
      <c r="B466" s="1"/>
      <c r="C466" s="1"/>
      <c r="D466" s="1"/>
      <c r="E466" s="1"/>
      <c r="F466" s="72"/>
    </row>
    <row r="467" spans="1:6" ht="12.75">
      <c r="A467" s="9" t="s">
        <v>111</v>
      </c>
      <c r="B467" s="1"/>
      <c r="C467" s="1"/>
      <c r="D467" s="1"/>
      <c r="E467" s="1"/>
      <c r="F467" s="72"/>
    </row>
    <row r="468" spans="1:6" ht="22.5">
      <c r="A468" s="9" t="s">
        <v>112</v>
      </c>
      <c r="B468" s="1"/>
      <c r="C468" s="1"/>
      <c r="D468" s="1"/>
      <c r="E468" s="1"/>
      <c r="F468" s="72"/>
    </row>
    <row r="469" spans="1:6" ht="22.5">
      <c r="A469" s="9" t="s">
        <v>113</v>
      </c>
      <c r="B469" s="1"/>
      <c r="C469" s="1"/>
      <c r="D469" s="1"/>
      <c r="E469" s="1"/>
      <c r="F469" s="72"/>
    </row>
    <row r="470" spans="1:6" ht="22.5">
      <c r="A470" s="9" t="s">
        <v>114</v>
      </c>
      <c r="B470" s="1"/>
      <c r="C470" s="1"/>
      <c r="D470" s="1"/>
      <c r="E470" s="1"/>
      <c r="F470" s="72"/>
    </row>
    <row r="471" spans="1:6" ht="12.75">
      <c r="A471" s="7" t="s">
        <v>16</v>
      </c>
      <c r="B471" s="1">
        <v>0</v>
      </c>
      <c r="C471" s="1"/>
      <c r="D471" s="1"/>
      <c r="E471" s="1"/>
      <c r="F471" s="72"/>
    </row>
    <row r="472" spans="1:6" ht="12.75">
      <c r="A472" s="7" t="s">
        <v>12</v>
      </c>
      <c r="B472" s="1"/>
      <c r="C472" s="1"/>
      <c r="D472" s="1"/>
      <c r="E472" s="1"/>
      <c r="F472" s="72"/>
    </row>
    <row r="473" spans="1:6" ht="33.75">
      <c r="A473" s="7" t="s">
        <v>62</v>
      </c>
      <c r="B473" s="1">
        <v>0</v>
      </c>
      <c r="C473" s="1"/>
      <c r="D473" s="1"/>
      <c r="E473" s="1"/>
      <c r="F473" s="72"/>
    </row>
    <row r="474" spans="1:6" ht="22.5">
      <c r="A474" s="7" t="s">
        <v>63</v>
      </c>
      <c r="B474" s="1">
        <v>0</v>
      </c>
      <c r="C474" s="1"/>
      <c r="D474" s="1"/>
      <c r="E474" s="1"/>
      <c r="F474" s="72"/>
    </row>
    <row r="475" spans="1:7" ht="36">
      <c r="A475" s="65" t="s">
        <v>139</v>
      </c>
      <c r="B475" s="64">
        <v>166100</v>
      </c>
      <c r="C475" s="64">
        <f>C476+C490</f>
        <v>6900</v>
      </c>
      <c r="D475" s="64">
        <f>D476</f>
        <v>6900</v>
      </c>
      <c r="E475" s="64">
        <f>E476</f>
        <v>7100</v>
      </c>
      <c r="F475" s="75">
        <f>F476+F490+F498</f>
        <v>145200</v>
      </c>
      <c r="G475" t="s">
        <v>164</v>
      </c>
    </row>
    <row r="476" spans="1:7" ht="12.75">
      <c r="A476" s="7" t="s">
        <v>252</v>
      </c>
      <c r="B476" s="48">
        <f>SUM(B477:B488)</f>
        <v>96100</v>
      </c>
      <c r="C476" s="48">
        <f>SUM(C477:C489)</f>
        <v>6900</v>
      </c>
      <c r="D476" s="48">
        <f>SUM(D477:D489)</f>
        <v>6900</v>
      </c>
      <c r="E476" s="48">
        <f>SUM(E477:E489)</f>
        <v>7100</v>
      </c>
      <c r="F476" s="50">
        <f>SUM(F477:F489)</f>
        <v>75200</v>
      </c>
      <c r="G476" t="s">
        <v>164</v>
      </c>
    </row>
    <row r="477" spans="1:6" ht="22.5">
      <c r="A477" s="9" t="s">
        <v>89</v>
      </c>
      <c r="B477" s="1"/>
      <c r="C477" s="1"/>
      <c r="D477" s="1"/>
      <c r="E477" s="1"/>
      <c r="F477" s="72"/>
    </row>
    <row r="478" spans="1:6" ht="22.5">
      <c r="A478" s="9" t="s">
        <v>90</v>
      </c>
      <c r="B478" s="1"/>
      <c r="C478" s="1"/>
      <c r="D478" s="1"/>
      <c r="E478" s="1"/>
      <c r="F478" s="72"/>
    </row>
    <row r="479" spans="1:6" ht="33.75">
      <c r="A479" s="9" t="s">
        <v>91</v>
      </c>
      <c r="B479" s="1"/>
      <c r="C479" s="1"/>
      <c r="D479" s="1"/>
      <c r="E479" s="1"/>
      <c r="F479" s="72"/>
    </row>
    <row r="480" spans="1:6" ht="33.75">
      <c r="A480" s="9" t="s">
        <v>92</v>
      </c>
      <c r="B480" s="1"/>
      <c r="C480" s="1"/>
      <c r="D480" s="1"/>
      <c r="E480" s="1"/>
      <c r="F480" s="72"/>
    </row>
    <row r="481" spans="1:6" ht="22.5">
      <c r="A481" s="9" t="s">
        <v>93</v>
      </c>
      <c r="B481" s="1"/>
      <c r="C481" s="1"/>
      <c r="D481" s="1"/>
      <c r="E481" s="1"/>
      <c r="F481" s="72"/>
    </row>
    <row r="482" spans="1:6" ht="12.75">
      <c r="A482" s="9" t="s">
        <v>94</v>
      </c>
      <c r="B482" s="1"/>
      <c r="C482" s="1"/>
      <c r="D482" s="1"/>
      <c r="E482" s="1"/>
      <c r="F482" s="72"/>
    </row>
    <row r="483" spans="1:7" ht="22.5">
      <c r="A483" s="9" t="s">
        <v>245</v>
      </c>
      <c r="B483" s="1">
        <f>C483+D483+E483+F483</f>
        <v>13800</v>
      </c>
      <c r="C483" s="1">
        <v>3400</v>
      </c>
      <c r="D483" s="1">
        <v>3400</v>
      </c>
      <c r="E483" s="1">
        <v>3500</v>
      </c>
      <c r="F483" s="72">
        <v>3500</v>
      </c>
      <c r="G483" t="s">
        <v>164</v>
      </c>
    </row>
    <row r="484" spans="1:7" ht="22.5">
      <c r="A484" s="9" t="s">
        <v>246</v>
      </c>
      <c r="B484" s="1">
        <f>C484+D484+E484+F484</f>
        <v>14200</v>
      </c>
      <c r="C484" s="1">
        <v>3500</v>
      </c>
      <c r="D484" s="1">
        <v>3500</v>
      </c>
      <c r="E484" s="1">
        <v>3600</v>
      </c>
      <c r="F484" s="72">
        <v>3600</v>
      </c>
      <c r="G484" t="s">
        <v>164</v>
      </c>
    </row>
    <row r="485" spans="1:7" ht="22.5">
      <c r="A485" s="9" t="s">
        <v>247</v>
      </c>
      <c r="B485" s="1">
        <f>C485+D485+E485+F485</f>
        <v>60000</v>
      </c>
      <c r="C485" s="1"/>
      <c r="D485" s="1"/>
      <c r="E485" s="1">
        <v>0</v>
      </c>
      <c r="F485" s="72">
        <v>60000</v>
      </c>
      <c r="G485" t="s">
        <v>164</v>
      </c>
    </row>
    <row r="486" spans="1:7" ht="22.5">
      <c r="A486" s="9" t="s">
        <v>248</v>
      </c>
      <c r="B486" s="1">
        <f>C486+D486+E486+F486</f>
        <v>8100</v>
      </c>
      <c r="C486" s="1">
        <v>0</v>
      </c>
      <c r="D486" s="1">
        <v>0</v>
      </c>
      <c r="E486" s="1">
        <v>0</v>
      </c>
      <c r="F486" s="72">
        <v>8100</v>
      </c>
      <c r="G486" t="s">
        <v>164</v>
      </c>
    </row>
    <row r="487" spans="1:6" ht="12.75">
      <c r="A487" s="9" t="s">
        <v>96</v>
      </c>
      <c r="B487" s="1"/>
      <c r="C487" s="1"/>
      <c r="D487" s="1"/>
      <c r="E487" s="1"/>
      <c r="F487" s="72"/>
    </row>
    <row r="488" spans="1:6" ht="12.75">
      <c r="A488" s="9" t="s">
        <v>97</v>
      </c>
      <c r="B488" s="1"/>
      <c r="C488" s="1"/>
      <c r="D488" s="1"/>
      <c r="E488" s="1"/>
      <c r="F488" s="72"/>
    </row>
    <row r="489" spans="1:6" ht="22.5">
      <c r="A489" s="9" t="s">
        <v>98</v>
      </c>
      <c r="B489" s="1"/>
      <c r="C489" s="1"/>
      <c r="D489" s="1"/>
      <c r="E489" s="1"/>
      <c r="F489" s="72"/>
    </row>
    <row r="490" spans="1:7" ht="12.75">
      <c r="A490" s="7" t="s">
        <v>251</v>
      </c>
      <c r="B490" s="48">
        <f>SUM(B491:B497)</f>
        <v>50000</v>
      </c>
      <c r="C490" s="48">
        <f>SUM(C491:C497)</f>
        <v>0</v>
      </c>
      <c r="D490" s="48">
        <f>SUM(D491:D497)</f>
        <v>0</v>
      </c>
      <c r="E490" s="48">
        <f>SUM(D491:D494)</f>
        <v>0</v>
      </c>
      <c r="F490" s="50">
        <v>50000</v>
      </c>
      <c r="G490" t="s">
        <v>164</v>
      </c>
    </row>
    <row r="491" spans="1:7" ht="33.75">
      <c r="A491" s="9" t="s">
        <v>249</v>
      </c>
      <c r="B491" s="1">
        <v>50000</v>
      </c>
      <c r="C491" s="1">
        <v>0</v>
      </c>
      <c r="D491" s="1">
        <v>0</v>
      </c>
      <c r="E491" s="1">
        <v>0</v>
      </c>
      <c r="F491" s="72">
        <v>50000</v>
      </c>
      <c r="G491" t="s">
        <v>164</v>
      </c>
    </row>
    <row r="492" spans="1:6" ht="33.75">
      <c r="A492" s="9" t="s">
        <v>100</v>
      </c>
      <c r="B492" s="1"/>
      <c r="C492" s="1"/>
      <c r="D492" s="1"/>
      <c r="E492" s="1"/>
      <c r="F492" s="72"/>
    </row>
    <row r="493" spans="1:6" ht="12.75">
      <c r="A493" s="9" t="s">
        <v>101</v>
      </c>
      <c r="B493" s="13"/>
      <c r="C493" s="13"/>
      <c r="D493" s="13"/>
      <c r="E493" s="13"/>
      <c r="F493" s="58"/>
    </row>
    <row r="494" spans="1:6" ht="22.5">
      <c r="A494" s="9" t="s">
        <v>102</v>
      </c>
      <c r="B494" s="13"/>
      <c r="C494" s="13"/>
      <c r="D494" s="13"/>
      <c r="E494" s="13"/>
      <c r="F494" s="58"/>
    </row>
    <row r="495" spans="1:6" ht="12.75">
      <c r="A495" s="10" t="s">
        <v>59</v>
      </c>
      <c r="B495" s="1">
        <v>0</v>
      </c>
      <c r="C495" s="1"/>
      <c r="D495" s="1"/>
      <c r="E495" s="1"/>
      <c r="F495" s="72"/>
    </row>
    <row r="496" spans="1:6" ht="12.75">
      <c r="A496" s="9" t="s">
        <v>12</v>
      </c>
      <c r="B496" s="1"/>
      <c r="C496" s="1"/>
      <c r="D496" s="1"/>
      <c r="E496" s="1"/>
      <c r="F496" s="72"/>
    </row>
    <row r="497" spans="1:6" ht="22.5">
      <c r="A497" s="9" t="s">
        <v>60</v>
      </c>
      <c r="B497" s="1">
        <v>0</v>
      </c>
      <c r="C497" s="1"/>
      <c r="D497" s="1"/>
      <c r="E497" s="1"/>
      <c r="F497" s="72"/>
    </row>
    <row r="498" spans="1:7" ht="22.5">
      <c r="A498" s="7" t="s">
        <v>61</v>
      </c>
      <c r="B498" s="48">
        <f>B502</f>
        <v>20000</v>
      </c>
      <c r="C498" s="48">
        <f>C502</f>
        <v>0</v>
      </c>
      <c r="D498" s="48">
        <v>0</v>
      </c>
      <c r="E498" s="48">
        <v>0</v>
      </c>
      <c r="F498" s="50">
        <f>F502</f>
        <v>20000</v>
      </c>
      <c r="G498" t="s">
        <v>164</v>
      </c>
    </row>
    <row r="499" spans="1:6" ht="12.75">
      <c r="A499" s="9" t="s">
        <v>12</v>
      </c>
      <c r="B499" s="1"/>
      <c r="C499" s="1"/>
      <c r="D499" s="1"/>
      <c r="E499" s="1"/>
      <c r="F499" s="72"/>
    </row>
    <row r="500" spans="1:6" ht="22.5">
      <c r="A500" s="9" t="s">
        <v>105</v>
      </c>
      <c r="B500" s="1"/>
      <c r="C500" s="1"/>
      <c r="D500" s="1"/>
      <c r="E500" s="1"/>
      <c r="F500" s="72"/>
    </row>
    <row r="501" spans="1:6" ht="22.5">
      <c r="A501" s="9" t="s">
        <v>85</v>
      </c>
      <c r="B501" s="1"/>
      <c r="C501" s="1"/>
      <c r="D501" s="1"/>
      <c r="E501" s="1"/>
      <c r="F501" s="72"/>
    </row>
    <row r="502" spans="1:7" ht="22.5">
      <c r="A502" s="9" t="s">
        <v>250</v>
      </c>
      <c r="B502" s="1">
        <v>20000</v>
      </c>
      <c r="C502" s="1">
        <v>0</v>
      </c>
      <c r="D502" s="1">
        <v>0</v>
      </c>
      <c r="E502" s="1">
        <v>0</v>
      </c>
      <c r="F502" s="72">
        <v>20000</v>
      </c>
      <c r="G502" t="s">
        <v>164</v>
      </c>
    </row>
    <row r="503" spans="1:6" ht="12.75">
      <c r="A503" s="9" t="s">
        <v>43</v>
      </c>
      <c r="B503" s="1" t="s">
        <v>164</v>
      </c>
      <c r="C503" s="1"/>
      <c r="D503" s="1"/>
      <c r="E503" s="1"/>
      <c r="F503" s="72"/>
    </row>
    <row r="504" spans="1:6" ht="12.75">
      <c r="A504" s="7" t="s">
        <v>15</v>
      </c>
      <c r="B504" s="1"/>
      <c r="C504" s="1"/>
      <c r="D504" s="1"/>
      <c r="E504" s="1"/>
      <c r="F504" s="72"/>
    </row>
    <row r="505" spans="1:6" ht="12.75">
      <c r="A505" s="7" t="s">
        <v>12</v>
      </c>
      <c r="B505" s="1"/>
      <c r="C505" s="1"/>
      <c r="D505" s="1"/>
      <c r="E505" s="1"/>
      <c r="F505" s="72"/>
    </row>
    <row r="506" spans="1:6" ht="22.5">
      <c r="A506" s="9" t="s">
        <v>107</v>
      </c>
      <c r="B506" s="1"/>
      <c r="C506" s="1"/>
      <c r="D506" s="1"/>
      <c r="E506" s="1"/>
      <c r="F506" s="72"/>
    </row>
    <row r="507" spans="1:6" ht="22.5">
      <c r="A507" s="9" t="s">
        <v>108</v>
      </c>
      <c r="B507" s="1"/>
      <c r="C507" s="1"/>
      <c r="D507" s="1"/>
      <c r="E507" s="1"/>
      <c r="F507" s="72"/>
    </row>
    <row r="508" spans="1:6" ht="22.5">
      <c r="A508" s="9" t="s">
        <v>109</v>
      </c>
      <c r="B508" s="1"/>
      <c r="C508" s="1"/>
      <c r="D508" s="1"/>
      <c r="E508" s="1"/>
      <c r="F508" s="72"/>
    </row>
    <row r="509" spans="1:6" ht="22.5">
      <c r="A509" s="9" t="s">
        <v>110</v>
      </c>
      <c r="B509" s="1"/>
      <c r="C509" s="1"/>
      <c r="D509" s="1"/>
      <c r="E509" s="1"/>
      <c r="F509" s="72"/>
    </row>
    <row r="510" spans="1:6" ht="12.75">
      <c r="A510" s="9" t="s">
        <v>111</v>
      </c>
      <c r="B510" s="1"/>
      <c r="C510" s="1"/>
      <c r="D510" s="1"/>
      <c r="E510" s="1"/>
      <c r="F510" s="72"/>
    </row>
    <row r="511" spans="1:6" ht="22.5">
      <c r="A511" s="9" t="s">
        <v>112</v>
      </c>
      <c r="B511" s="1"/>
      <c r="C511" s="1"/>
      <c r="D511" s="1"/>
      <c r="E511" s="1"/>
      <c r="F511" s="72"/>
    </row>
    <row r="512" spans="1:6" ht="22.5">
      <c r="A512" s="9" t="s">
        <v>113</v>
      </c>
      <c r="B512" s="1"/>
      <c r="C512" s="1"/>
      <c r="D512" s="1"/>
      <c r="E512" s="1"/>
      <c r="F512" s="72"/>
    </row>
    <row r="513" spans="1:6" ht="22.5">
      <c r="A513" s="9" t="s">
        <v>114</v>
      </c>
      <c r="B513" s="1"/>
      <c r="C513" s="1"/>
      <c r="D513" s="1"/>
      <c r="E513" s="1"/>
      <c r="F513" s="72"/>
    </row>
    <row r="514" spans="1:6" ht="31.5">
      <c r="A514" s="16" t="s">
        <v>140</v>
      </c>
      <c r="B514" s="1"/>
      <c r="C514" s="1"/>
      <c r="D514" s="1"/>
      <c r="E514" s="1"/>
      <c r="F514" s="72"/>
    </row>
    <row r="515" spans="1:6" ht="22.5">
      <c r="A515" s="7" t="s">
        <v>40</v>
      </c>
      <c r="B515" s="1"/>
      <c r="C515" s="1"/>
      <c r="D515" s="1"/>
      <c r="E515" s="1"/>
      <c r="F515" s="72"/>
    </row>
    <row r="516" spans="1:6" ht="22.5">
      <c r="A516" s="9" t="s">
        <v>89</v>
      </c>
      <c r="B516" s="1"/>
      <c r="C516" s="1"/>
      <c r="D516" s="1"/>
      <c r="E516" s="1"/>
      <c r="F516" s="72"/>
    </row>
    <row r="517" spans="1:6" ht="22.5">
      <c r="A517" s="9" t="s">
        <v>90</v>
      </c>
      <c r="B517" s="1"/>
      <c r="C517" s="1"/>
      <c r="D517" s="1"/>
      <c r="E517" s="1"/>
      <c r="F517" s="72"/>
    </row>
    <row r="518" spans="1:6" ht="33.75">
      <c r="A518" s="9" t="s">
        <v>91</v>
      </c>
      <c r="B518" s="1"/>
      <c r="C518" s="1"/>
      <c r="D518" s="1"/>
      <c r="E518" s="1"/>
      <c r="F518" s="72"/>
    </row>
    <row r="519" spans="1:6" ht="33.75">
      <c r="A519" s="9" t="s">
        <v>92</v>
      </c>
      <c r="B519" s="1"/>
      <c r="C519" s="1"/>
      <c r="D519" s="1"/>
      <c r="E519" s="1"/>
      <c r="F519" s="72"/>
    </row>
    <row r="520" spans="1:6" ht="22.5">
      <c r="A520" s="9" t="s">
        <v>93</v>
      </c>
      <c r="B520" s="1"/>
      <c r="C520" s="1"/>
      <c r="D520" s="1"/>
      <c r="E520" s="1"/>
      <c r="F520" s="72"/>
    </row>
    <row r="521" spans="1:6" ht="12.75">
      <c r="A521" s="9" t="s">
        <v>94</v>
      </c>
      <c r="B521" s="1"/>
      <c r="C521" s="1"/>
      <c r="D521" s="1"/>
      <c r="E521" s="1"/>
      <c r="F521" s="72"/>
    </row>
    <row r="522" spans="1:6" ht="22.5">
      <c r="A522" s="9" t="s">
        <v>95</v>
      </c>
      <c r="B522" s="1"/>
      <c r="C522" s="1"/>
      <c r="D522" s="1"/>
      <c r="E522" s="1"/>
      <c r="F522" s="72"/>
    </row>
    <row r="523" spans="1:6" ht="12.75">
      <c r="A523" s="9" t="s">
        <v>96</v>
      </c>
      <c r="B523" s="1"/>
      <c r="C523" s="1"/>
      <c r="D523" s="1"/>
      <c r="E523" s="1"/>
      <c r="F523" s="72"/>
    </row>
    <row r="524" spans="1:6" ht="12.75">
      <c r="A524" s="9" t="s">
        <v>97</v>
      </c>
      <c r="B524" s="1"/>
      <c r="C524" s="1"/>
      <c r="D524" s="1"/>
      <c r="E524" s="1"/>
      <c r="F524" s="72"/>
    </row>
    <row r="525" spans="1:6" ht="22.5">
      <c r="A525" s="9" t="s">
        <v>98</v>
      </c>
      <c r="B525" s="1"/>
      <c r="C525" s="1"/>
      <c r="D525" s="1"/>
      <c r="E525" s="1"/>
      <c r="F525" s="72"/>
    </row>
    <row r="526" spans="1:6" ht="12.75">
      <c r="A526" s="7" t="s">
        <v>41</v>
      </c>
      <c r="B526" s="1"/>
      <c r="C526" s="1"/>
      <c r="D526" s="1"/>
      <c r="E526" s="1"/>
      <c r="F526" s="72"/>
    </row>
    <row r="527" spans="1:6" ht="33.75">
      <c r="A527" s="9" t="s">
        <v>99</v>
      </c>
      <c r="B527" s="1"/>
      <c r="C527" s="1"/>
      <c r="D527" s="1"/>
      <c r="E527" s="1"/>
      <c r="F527" s="72"/>
    </row>
    <row r="528" spans="1:6" ht="33.75">
      <c r="A528" s="9" t="s">
        <v>100</v>
      </c>
      <c r="B528" s="1"/>
      <c r="C528" s="1"/>
      <c r="D528" s="1"/>
      <c r="E528" s="1"/>
      <c r="F528" s="72"/>
    </row>
    <row r="529" spans="1:6" ht="12.75">
      <c r="A529" s="9" t="s">
        <v>101</v>
      </c>
      <c r="B529" s="13"/>
      <c r="C529" s="13"/>
      <c r="D529" s="13"/>
      <c r="E529" s="13"/>
      <c r="F529" s="58"/>
    </row>
    <row r="530" spans="1:6" ht="22.5">
      <c r="A530" s="9" t="s">
        <v>102</v>
      </c>
      <c r="B530" s="13"/>
      <c r="C530" s="13"/>
      <c r="D530" s="13"/>
      <c r="E530" s="13"/>
      <c r="F530" s="58"/>
    </row>
    <row r="531" spans="1:6" ht="12.75">
      <c r="A531" s="10" t="s">
        <v>59</v>
      </c>
      <c r="B531" s="1">
        <v>0</v>
      </c>
      <c r="C531" s="1"/>
      <c r="D531" s="1"/>
      <c r="E531" s="1"/>
      <c r="F531" s="72"/>
    </row>
    <row r="532" spans="1:6" ht="12.75">
      <c r="A532" s="9" t="s">
        <v>12</v>
      </c>
      <c r="B532" s="1"/>
      <c r="C532" s="1"/>
      <c r="D532" s="1"/>
      <c r="E532" s="1"/>
      <c r="F532" s="72"/>
    </row>
    <row r="533" spans="1:6" ht="22.5">
      <c r="A533" s="9" t="s">
        <v>60</v>
      </c>
      <c r="B533" s="1">
        <v>0</v>
      </c>
      <c r="C533" s="1"/>
      <c r="D533" s="1"/>
      <c r="E533" s="1"/>
      <c r="F533" s="72"/>
    </row>
    <row r="534" spans="1:6" ht="22.5">
      <c r="A534" s="7" t="s">
        <v>61</v>
      </c>
      <c r="B534" s="1"/>
      <c r="C534" s="1"/>
      <c r="D534" s="1"/>
      <c r="E534" s="1"/>
      <c r="F534" s="72"/>
    </row>
    <row r="535" spans="1:6" ht="12.75">
      <c r="A535" s="9" t="s">
        <v>12</v>
      </c>
      <c r="B535" s="1"/>
      <c r="C535" s="1"/>
      <c r="D535" s="1"/>
      <c r="E535" s="1"/>
      <c r="F535" s="72"/>
    </row>
    <row r="536" spans="1:6" ht="22.5">
      <c r="A536" s="9" t="s">
        <v>105</v>
      </c>
      <c r="B536" s="1"/>
      <c r="C536" s="1"/>
      <c r="D536" s="1"/>
      <c r="E536" s="1"/>
      <c r="F536" s="72"/>
    </row>
    <row r="537" spans="1:6" ht="22.5">
      <c r="A537" s="9" t="s">
        <v>85</v>
      </c>
      <c r="B537" s="1"/>
      <c r="C537" s="1"/>
      <c r="D537" s="1"/>
      <c r="E537" s="1"/>
      <c r="F537" s="72"/>
    </row>
    <row r="538" spans="1:6" ht="22.5">
      <c r="A538" s="9" t="s">
        <v>106</v>
      </c>
      <c r="B538" s="1"/>
      <c r="C538" s="1"/>
      <c r="D538" s="1"/>
      <c r="E538" s="1"/>
      <c r="F538" s="72"/>
    </row>
    <row r="539" spans="1:6" ht="12.75">
      <c r="A539" s="9" t="s">
        <v>43</v>
      </c>
      <c r="B539" s="1">
        <v>0</v>
      </c>
      <c r="C539" s="1"/>
      <c r="D539" s="1"/>
      <c r="E539" s="1"/>
      <c r="F539" s="72"/>
    </row>
    <row r="540" spans="1:6" ht="12.75">
      <c r="A540" s="7" t="s">
        <v>14</v>
      </c>
      <c r="B540" s="1">
        <v>0</v>
      </c>
      <c r="C540" s="1"/>
      <c r="D540" s="1"/>
      <c r="E540" s="1"/>
      <c r="F540" s="72"/>
    </row>
    <row r="541" spans="1:6" ht="12.75">
      <c r="A541" s="7" t="s">
        <v>15</v>
      </c>
      <c r="B541" s="1"/>
      <c r="C541" s="1"/>
      <c r="D541" s="1"/>
      <c r="E541" s="1"/>
      <c r="F541" s="72"/>
    </row>
    <row r="542" spans="1:6" ht="12.75">
      <c r="A542" s="7" t="s">
        <v>12</v>
      </c>
      <c r="B542" s="1"/>
      <c r="C542" s="1"/>
      <c r="D542" s="1"/>
      <c r="E542" s="1"/>
      <c r="F542" s="72"/>
    </row>
    <row r="543" spans="1:6" ht="22.5">
      <c r="A543" s="9" t="s">
        <v>107</v>
      </c>
      <c r="B543" s="1"/>
      <c r="C543" s="1"/>
      <c r="D543" s="1"/>
      <c r="E543" s="1"/>
      <c r="F543" s="72"/>
    </row>
    <row r="544" spans="1:6" ht="22.5">
      <c r="A544" s="9" t="s">
        <v>108</v>
      </c>
      <c r="B544" s="1"/>
      <c r="C544" s="1"/>
      <c r="D544" s="1"/>
      <c r="E544" s="1"/>
      <c r="F544" s="72"/>
    </row>
    <row r="545" spans="1:6" ht="22.5">
      <c r="A545" s="9" t="s">
        <v>109</v>
      </c>
      <c r="B545" s="1"/>
      <c r="C545" s="1"/>
      <c r="D545" s="1"/>
      <c r="E545" s="1"/>
      <c r="F545" s="72"/>
    </row>
    <row r="546" spans="1:6" ht="22.5">
      <c r="A546" s="9" t="s">
        <v>110</v>
      </c>
      <c r="B546" s="1"/>
      <c r="C546" s="1"/>
      <c r="D546" s="1"/>
      <c r="E546" s="1"/>
      <c r="F546" s="72"/>
    </row>
    <row r="547" spans="1:6" ht="12.75">
      <c r="A547" s="9" t="s">
        <v>111</v>
      </c>
      <c r="B547" s="1"/>
      <c r="C547" s="1"/>
      <c r="D547" s="1"/>
      <c r="E547" s="1"/>
      <c r="F547" s="72"/>
    </row>
    <row r="548" spans="1:6" ht="22.5">
      <c r="A548" s="9" t="s">
        <v>112</v>
      </c>
      <c r="B548" s="1"/>
      <c r="C548" s="1"/>
      <c r="D548" s="1"/>
      <c r="E548" s="1"/>
      <c r="F548" s="72"/>
    </row>
    <row r="549" spans="1:6" ht="22.5">
      <c r="A549" s="9" t="s">
        <v>113</v>
      </c>
      <c r="B549" s="1"/>
      <c r="C549" s="1"/>
      <c r="D549" s="1"/>
      <c r="E549" s="1"/>
      <c r="F549" s="72"/>
    </row>
    <row r="550" spans="1:6" ht="22.5">
      <c r="A550" s="9" t="s">
        <v>114</v>
      </c>
      <c r="B550" s="1"/>
      <c r="C550" s="1"/>
      <c r="D550" s="1"/>
      <c r="E550" s="1"/>
      <c r="F550" s="72"/>
    </row>
    <row r="551" spans="1:7" ht="31.5">
      <c r="A551" s="16" t="s">
        <v>141</v>
      </c>
      <c r="B551" s="48">
        <f>B569</f>
        <v>10000</v>
      </c>
      <c r="C551" s="48">
        <f>C569</f>
        <v>0</v>
      </c>
      <c r="D551" s="48">
        <f>D569</f>
        <v>0</v>
      </c>
      <c r="E551" s="48">
        <f>E570</f>
        <v>0</v>
      </c>
      <c r="F551" s="50">
        <f>F569</f>
        <v>10000</v>
      </c>
      <c r="G551" t="s">
        <v>164</v>
      </c>
    </row>
    <row r="552" spans="1:6" ht="22.5">
      <c r="A552" s="7" t="s">
        <v>11</v>
      </c>
      <c r="B552" s="1"/>
      <c r="C552" s="1"/>
      <c r="D552" s="1"/>
      <c r="E552" s="1"/>
      <c r="F552" s="72"/>
    </row>
    <row r="553" spans="1:6" ht="12.75">
      <c r="A553" s="9" t="s">
        <v>12</v>
      </c>
      <c r="B553" s="1"/>
      <c r="C553" s="1"/>
      <c r="D553" s="1"/>
      <c r="E553" s="1"/>
      <c r="F553" s="72"/>
    </row>
    <row r="554" spans="1:6" ht="12.75">
      <c r="A554" s="9" t="s">
        <v>44</v>
      </c>
      <c r="B554" s="1"/>
      <c r="C554" s="1"/>
      <c r="D554" s="1"/>
      <c r="E554" s="1"/>
      <c r="F554" s="72"/>
    </row>
    <row r="555" spans="1:6" ht="12.75">
      <c r="A555" s="9" t="s">
        <v>45</v>
      </c>
      <c r="B555" s="1"/>
      <c r="C555" s="1"/>
      <c r="D555" s="1"/>
      <c r="E555" s="1"/>
      <c r="F555" s="72"/>
    </row>
    <row r="556" spans="1:6" ht="22.5">
      <c r="A556" s="9" t="s">
        <v>46</v>
      </c>
      <c r="B556" s="1"/>
      <c r="C556" s="1"/>
      <c r="D556" s="1"/>
      <c r="E556" s="1"/>
      <c r="F556" s="72"/>
    </row>
    <row r="557" spans="1:6" ht="12.75">
      <c r="A557" s="7" t="s">
        <v>13</v>
      </c>
      <c r="B557" s="1"/>
      <c r="C557" s="1"/>
      <c r="D557" s="1"/>
      <c r="E557" s="1"/>
      <c r="F557" s="72"/>
    </row>
    <row r="558" spans="1:6" ht="12.75">
      <c r="A558" s="7" t="s">
        <v>12</v>
      </c>
      <c r="B558" s="1"/>
      <c r="C558" s="1"/>
      <c r="D558" s="1"/>
      <c r="E558" s="1"/>
      <c r="F558" s="72"/>
    </row>
    <row r="559" spans="1:6" ht="12.75">
      <c r="A559" s="7" t="s">
        <v>38</v>
      </c>
      <c r="B559" s="1"/>
      <c r="C559" s="1"/>
      <c r="D559" s="1"/>
      <c r="E559" s="1"/>
      <c r="F559" s="72"/>
    </row>
    <row r="560" spans="1:6" ht="12.75">
      <c r="A560" s="7" t="s">
        <v>39</v>
      </c>
      <c r="B560" s="1"/>
      <c r="C560" s="1"/>
      <c r="D560" s="1"/>
      <c r="E560" s="1"/>
      <c r="F560" s="72"/>
    </row>
    <row r="561" spans="1:6" ht="12.75">
      <c r="A561" s="7" t="s">
        <v>6</v>
      </c>
      <c r="B561" s="1"/>
      <c r="C561" s="1"/>
      <c r="D561" s="1"/>
      <c r="E561" s="1"/>
      <c r="F561" s="72"/>
    </row>
    <row r="562" spans="1:6" ht="12.75">
      <c r="A562" s="7" t="s">
        <v>10</v>
      </c>
      <c r="B562" s="1"/>
      <c r="C562" s="1"/>
      <c r="D562" s="1"/>
      <c r="E562" s="1"/>
      <c r="F562" s="72"/>
    </row>
    <row r="563" spans="1:6" ht="22.5">
      <c r="A563" s="9" t="s">
        <v>56</v>
      </c>
      <c r="B563" s="1"/>
      <c r="C563" s="1"/>
      <c r="D563" s="1"/>
      <c r="E563" s="1"/>
      <c r="F563" s="72"/>
    </row>
    <row r="564" spans="1:6" ht="12.75">
      <c r="A564" s="9" t="s">
        <v>57</v>
      </c>
      <c r="B564" s="1">
        <v>0</v>
      </c>
      <c r="C564" s="1"/>
      <c r="D564" s="1"/>
      <c r="E564" s="1"/>
      <c r="F564" s="72"/>
    </row>
    <row r="565" spans="1:6" ht="22.5">
      <c r="A565" s="9" t="s">
        <v>87</v>
      </c>
      <c r="B565" s="1"/>
      <c r="C565" s="1"/>
      <c r="D565" s="1"/>
      <c r="E565" s="1"/>
      <c r="F565" s="72"/>
    </row>
    <row r="566" spans="1:6" ht="22.5">
      <c r="A566" s="9" t="s">
        <v>58</v>
      </c>
      <c r="B566" s="1"/>
      <c r="C566" s="1"/>
      <c r="D566" s="1"/>
      <c r="E566" s="1"/>
      <c r="F566" s="72"/>
    </row>
    <row r="567" spans="1:6" ht="12.75">
      <c r="A567" s="9" t="s">
        <v>88</v>
      </c>
      <c r="B567" s="1"/>
      <c r="C567" s="1"/>
      <c r="D567" s="1"/>
      <c r="E567" s="1"/>
      <c r="F567" s="72"/>
    </row>
    <row r="568" spans="1:6" ht="12.75">
      <c r="A568" s="7" t="s">
        <v>83</v>
      </c>
      <c r="B568" s="1">
        <v>0</v>
      </c>
      <c r="C568" s="1"/>
      <c r="D568" s="1"/>
      <c r="E568" s="1"/>
      <c r="F568" s="72"/>
    </row>
    <row r="569" spans="1:7" ht="12.75">
      <c r="A569" s="7" t="s">
        <v>252</v>
      </c>
      <c r="B569" s="48">
        <f>B571</f>
        <v>10000</v>
      </c>
      <c r="C569" s="48">
        <f>C571</f>
        <v>0</v>
      </c>
      <c r="D569" s="48">
        <f>D571</f>
        <v>0</v>
      </c>
      <c r="E569" s="48">
        <f>E571</f>
        <v>0</v>
      </c>
      <c r="F569" s="50">
        <f>F571</f>
        <v>10000</v>
      </c>
      <c r="G569" t="s">
        <v>164</v>
      </c>
    </row>
    <row r="570" spans="1:6" ht="22.5">
      <c r="A570" s="9" t="s">
        <v>89</v>
      </c>
      <c r="B570" s="1"/>
      <c r="C570" s="1"/>
      <c r="D570" s="1"/>
      <c r="E570" s="1"/>
      <c r="F570" s="72"/>
    </row>
    <row r="571" spans="1:7" ht="22.5">
      <c r="A571" s="9" t="s">
        <v>263</v>
      </c>
      <c r="B571" s="1">
        <v>10000</v>
      </c>
      <c r="C571" s="1">
        <v>0</v>
      </c>
      <c r="D571" s="1">
        <v>0</v>
      </c>
      <c r="E571" s="1">
        <v>0</v>
      </c>
      <c r="F571" s="72">
        <v>10000</v>
      </c>
      <c r="G571" t="s">
        <v>164</v>
      </c>
    </row>
    <row r="572" spans="1:6" ht="33.75">
      <c r="A572" s="9" t="s">
        <v>91</v>
      </c>
      <c r="B572" s="1"/>
      <c r="C572" s="1"/>
      <c r="D572" s="1"/>
      <c r="E572" s="1"/>
      <c r="F572" s="72"/>
    </row>
    <row r="573" spans="1:6" ht="33.75">
      <c r="A573" s="9" t="s">
        <v>92</v>
      </c>
      <c r="B573" s="1"/>
      <c r="C573" s="1"/>
      <c r="D573" s="1"/>
      <c r="E573" s="1"/>
      <c r="F573" s="72"/>
    </row>
    <row r="574" spans="1:6" ht="22.5">
      <c r="A574" s="9" t="s">
        <v>93</v>
      </c>
      <c r="B574" s="1"/>
      <c r="C574" s="1"/>
      <c r="D574" s="1"/>
      <c r="E574" s="1"/>
      <c r="F574" s="72"/>
    </row>
    <row r="575" spans="1:6" ht="12.75">
      <c r="A575" s="9" t="s">
        <v>94</v>
      </c>
      <c r="B575" s="1"/>
      <c r="C575" s="1"/>
      <c r="D575" s="1"/>
      <c r="E575" s="1"/>
      <c r="F575" s="72"/>
    </row>
    <row r="576" spans="1:6" ht="22.5">
      <c r="A576" s="9" t="s">
        <v>95</v>
      </c>
      <c r="B576" s="1"/>
      <c r="C576" s="1"/>
      <c r="D576" s="1"/>
      <c r="E576" s="1"/>
      <c r="F576" s="72"/>
    </row>
    <row r="577" spans="1:6" ht="12.75">
      <c r="A577" s="9" t="s">
        <v>96</v>
      </c>
      <c r="B577" s="1"/>
      <c r="C577" s="1"/>
      <c r="D577" s="1"/>
      <c r="E577" s="1"/>
      <c r="F577" s="72"/>
    </row>
    <row r="578" spans="1:6" ht="12.75">
      <c r="A578" s="9" t="s">
        <v>97</v>
      </c>
      <c r="B578" s="1"/>
      <c r="C578" s="1"/>
      <c r="D578" s="1"/>
      <c r="E578" s="1"/>
      <c r="F578" s="72"/>
    </row>
    <row r="579" spans="1:6" ht="22.5">
      <c r="A579" s="9" t="s">
        <v>98</v>
      </c>
      <c r="B579" s="1"/>
      <c r="C579" s="1"/>
      <c r="D579" s="1"/>
      <c r="E579" s="1"/>
      <c r="F579" s="72"/>
    </row>
    <row r="580" spans="1:6" ht="12.75">
      <c r="A580" s="7" t="s">
        <v>41</v>
      </c>
      <c r="B580" s="1"/>
      <c r="C580" s="1"/>
      <c r="D580" s="1"/>
      <c r="E580" s="1"/>
      <c r="F580" s="72"/>
    </row>
    <row r="581" spans="1:6" ht="33.75">
      <c r="A581" s="9" t="s">
        <v>99</v>
      </c>
      <c r="B581" s="1"/>
      <c r="C581" s="1"/>
      <c r="D581" s="1"/>
      <c r="E581" s="1"/>
      <c r="F581" s="72"/>
    </row>
    <row r="582" spans="1:6" ht="33.75">
      <c r="A582" s="9" t="s">
        <v>100</v>
      </c>
      <c r="B582" s="1"/>
      <c r="C582" s="1"/>
      <c r="D582" s="1"/>
      <c r="E582" s="1"/>
      <c r="F582" s="72"/>
    </row>
    <row r="583" spans="1:6" ht="12.75">
      <c r="A583" s="9" t="s">
        <v>101</v>
      </c>
      <c r="B583" s="13"/>
      <c r="C583" s="13"/>
      <c r="D583" s="13"/>
      <c r="E583" s="13"/>
      <c r="F583" s="58"/>
    </row>
    <row r="584" spans="1:6" ht="22.5">
      <c r="A584" s="9" t="s">
        <v>102</v>
      </c>
      <c r="B584" s="13"/>
      <c r="C584" s="13"/>
      <c r="D584" s="13"/>
      <c r="E584" s="13"/>
      <c r="F584" s="58"/>
    </row>
    <row r="585" spans="1:6" ht="12.75">
      <c r="A585" s="10" t="s">
        <v>59</v>
      </c>
      <c r="B585" s="1">
        <v>0</v>
      </c>
      <c r="C585" s="1"/>
      <c r="D585" s="1"/>
      <c r="E585" s="1"/>
      <c r="F585" s="72"/>
    </row>
    <row r="586" spans="1:6" ht="12.75">
      <c r="A586" s="9" t="s">
        <v>12</v>
      </c>
      <c r="B586" s="1"/>
      <c r="C586" s="1"/>
      <c r="D586" s="1"/>
      <c r="E586" s="1"/>
      <c r="F586" s="72"/>
    </row>
    <row r="587" spans="1:6" ht="22.5">
      <c r="A587" s="9" t="s">
        <v>60</v>
      </c>
      <c r="B587" s="1">
        <v>0</v>
      </c>
      <c r="C587" s="1"/>
      <c r="D587" s="1"/>
      <c r="E587" s="1"/>
      <c r="F587" s="72"/>
    </row>
    <row r="588" spans="1:6" ht="12.75">
      <c r="A588" s="7" t="s">
        <v>42</v>
      </c>
      <c r="B588" s="1"/>
      <c r="C588" s="1"/>
      <c r="D588" s="1"/>
      <c r="E588" s="1"/>
      <c r="F588" s="72"/>
    </row>
    <row r="589" spans="1:6" ht="22.5">
      <c r="A589" s="9" t="s">
        <v>103</v>
      </c>
      <c r="B589" s="1"/>
      <c r="C589" s="1"/>
      <c r="D589" s="1"/>
      <c r="E589" s="1"/>
      <c r="F589" s="72"/>
    </row>
    <row r="590" spans="1:6" ht="22.5">
      <c r="A590" s="9" t="s">
        <v>104</v>
      </c>
      <c r="B590" s="1"/>
      <c r="C590" s="1"/>
      <c r="D590" s="1"/>
      <c r="E590" s="1"/>
      <c r="F590" s="72"/>
    </row>
    <row r="591" spans="1:6" ht="22.5">
      <c r="A591" s="7" t="s">
        <v>61</v>
      </c>
      <c r="B591" s="1"/>
      <c r="C591" s="1"/>
      <c r="D591" s="1"/>
      <c r="E591" s="1"/>
      <c r="F591" s="72"/>
    </row>
    <row r="592" spans="1:6" ht="12.75">
      <c r="A592" s="9" t="s">
        <v>12</v>
      </c>
      <c r="B592" s="1"/>
      <c r="C592" s="1"/>
      <c r="D592" s="1"/>
      <c r="E592" s="1"/>
      <c r="F592" s="72"/>
    </row>
    <row r="593" spans="1:6" ht="22.5">
      <c r="A593" s="9" t="s">
        <v>105</v>
      </c>
      <c r="B593" s="1"/>
      <c r="C593" s="1"/>
      <c r="D593" s="1"/>
      <c r="E593" s="1"/>
      <c r="F593" s="72"/>
    </row>
    <row r="594" spans="1:6" ht="22.5">
      <c r="A594" s="9" t="s">
        <v>85</v>
      </c>
      <c r="B594" s="1"/>
      <c r="C594" s="1"/>
      <c r="D594" s="1"/>
      <c r="E594" s="1"/>
      <c r="F594" s="72"/>
    </row>
    <row r="595" spans="1:6" ht="22.5">
      <c r="A595" s="9" t="s">
        <v>106</v>
      </c>
      <c r="B595" s="1"/>
      <c r="C595" s="1"/>
      <c r="D595" s="1"/>
      <c r="E595" s="1"/>
      <c r="F595" s="72"/>
    </row>
    <row r="596" spans="1:6" ht="12.75">
      <c r="A596" s="9" t="s">
        <v>43</v>
      </c>
      <c r="B596" s="1">
        <v>0</v>
      </c>
      <c r="C596" s="1"/>
      <c r="D596" s="1"/>
      <c r="E596" s="1"/>
      <c r="F596" s="72"/>
    </row>
    <row r="597" spans="1:6" ht="12.75">
      <c r="A597" s="7" t="s">
        <v>14</v>
      </c>
      <c r="B597" s="1">
        <v>0</v>
      </c>
      <c r="C597" s="1"/>
      <c r="D597" s="1"/>
      <c r="E597" s="1"/>
      <c r="F597" s="72"/>
    </row>
    <row r="598" spans="1:6" ht="12.75">
      <c r="A598" s="7" t="s">
        <v>15</v>
      </c>
      <c r="B598" s="1"/>
      <c r="C598" s="1"/>
      <c r="D598" s="1"/>
      <c r="E598" s="1"/>
      <c r="F598" s="72"/>
    </row>
    <row r="599" spans="1:6" ht="12.75">
      <c r="A599" s="7" t="s">
        <v>12</v>
      </c>
      <c r="B599" s="1"/>
      <c r="C599" s="1"/>
      <c r="D599" s="1"/>
      <c r="E599" s="1"/>
      <c r="F599" s="72"/>
    </row>
    <row r="600" spans="1:6" ht="22.5">
      <c r="A600" s="9" t="s">
        <v>107</v>
      </c>
      <c r="B600" s="1"/>
      <c r="C600" s="1"/>
      <c r="D600" s="1"/>
      <c r="E600" s="1"/>
      <c r="F600" s="72"/>
    </row>
    <row r="601" spans="1:6" ht="22.5">
      <c r="A601" s="9" t="s">
        <v>108</v>
      </c>
      <c r="B601" s="1"/>
      <c r="C601" s="1"/>
      <c r="D601" s="1"/>
      <c r="E601" s="1"/>
      <c r="F601" s="72"/>
    </row>
    <row r="602" spans="1:6" ht="22.5">
      <c r="A602" s="9" t="s">
        <v>109</v>
      </c>
      <c r="B602" s="1"/>
      <c r="C602" s="1"/>
      <c r="D602" s="1"/>
      <c r="E602" s="1"/>
      <c r="F602" s="72"/>
    </row>
    <row r="603" spans="1:6" ht="22.5">
      <c r="A603" s="9" t="s">
        <v>110</v>
      </c>
      <c r="B603" s="1"/>
      <c r="C603" s="1"/>
      <c r="D603" s="1"/>
      <c r="E603" s="1"/>
      <c r="F603" s="72"/>
    </row>
    <row r="604" spans="1:6" ht="12.75">
      <c r="A604" s="9" t="s">
        <v>111</v>
      </c>
      <c r="B604" s="1"/>
      <c r="C604" s="1"/>
      <c r="D604" s="1"/>
      <c r="E604" s="1"/>
      <c r="F604" s="72"/>
    </row>
    <row r="605" spans="1:6" ht="22.5">
      <c r="A605" s="9" t="s">
        <v>112</v>
      </c>
      <c r="B605" s="1"/>
      <c r="C605" s="1"/>
      <c r="D605" s="1"/>
      <c r="E605" s="1"/>
      <c r="F605" s="72"/>
    </row>
    <row r="606" spans="1:6" ht="22.5">
      <c r="A606" s="9" t="s">
        <v>113</v>
      </c>
      <c r="B606" s="1"/>
      <c r="C606" s="1"/>
      <c r="D606" s="1"/>
      <c r="E606" s="1"/>
      <c r="F606" s="72"/>
    </row>
    <row r="607" spans="1:6" ht="22.5">
      <c r="A607" s="9" t="s">
        <v>114</v>
      </c>
      <c r="B607" s="1"/>
      <c r="C607" s="1"/>
      <c r="D607" s="1"/>
      <c r="E607" s="1"/>
      <c r="F607" s="72"/>
    </row>
    <row r="608" spans="1:6" ht="12.75">
      <c r="A608" s="7" t="s">
        <v>16</v>
      </c>
      <c r="B608" s="1">
        <v>0</v>
      </c>
      <c r="C608" s="1"/>
      <c r="D608" s="1"/>
      <c r="E608" s="1"/>
      <c r="F608" s="72"/>
    </row>
    <row r="609" spans="1:6" ht="12.75">
      <c r="A609" s="7" t="s">
        <v>12</v>
      </c>
      <c r="B609" s="1"/>
      <c r="C609" s="1"/>
      <c r="D609" s="1"/>
      <c r="E609" s="1"/>
      <c r="F609" s="72"/>
    </row>
    <row r="610" spans="1:6" ht="33.75">
      <c r="A610" s="7" t="s">
        <v>62</v>
      </c>
      <c r="B610" s="1">
        <v>0</v>
      </c>
      <c r="C610" s="1"/>
      <c r="D610" s="1"/>
      <c r="E610" s="1"/>
      <c r="F610" s="72"/>
    </row>
    <row r="611" spans="1:6" ht="22.5">
      <c r="A611" s="7" t="s">
        <v>63</v>
      </c>
      <c r="B611" s="1">
        <v>0</v>
      </c>
      <c r="C611" s="1"/>
      <c r="D611" s="1"/>
      <c r="E611" s="1"/>
      <c r="F611" s="72"/>
    </row>
    <row r="612" spans="1:6" ht="21">
      <c r="A612" s="16" t="s">
        <v>142</v>
      </c>
      <c r="B612" s="1"/>
      <c r="C612" s="1"/>
      <c r="D612" s="1"/>
      <c r="E612" s="1"/>
      <c r="F612" s="72"/>
    </row>
    <row r="613" spans="1:6" ht="22.5">
      <c r="A613" s="7" t="s">
        <v>40</v>
      </c>
      <c r="B613" s="1"/>
      <c r="C613" s="1"/>
      <c r="D613" s="1"/>
      <c r="E613" s="1"/>
      <c r="F613" s="72"/>
    </row>
    <row r="614" spans="1:6" ht="22.5">
      <c r="A614" s="9" t="s">
        <v>89</v>
      </c>
      <c r="B614" s="1"/>
      <c r="C614" s="1"/>
      <c r="D614" s="1"/>
      <c r="E614" s="1"/>
      <c r="F614" s="72"/>
    </row>
    <row r="615" spans="1:6" ht="22.5">
      <c r="A615" s="9" t="s">
        <v>90</v>
      </c>
      <c r="B615" s="1"/>
      <c r="C615" s="1"/>
      <c r="D615" s="1"/>
      <c r="E615" s="1"/>
      <c r="F615" s="72"/>
    </row>
    <row r="616" spans="1:6" ht="33.75">
      <c r="A616" s="9" t="s">
        <v>91</v>
      </c>
      <c r="B616" s="1"/>
      <c r="C616" s="1"/>
      <c r="D616" s="1"/>
      <c r="E616" s="1"/>
      <c r="F616" s="72"/>
    </row>
    <row r="617" spans="1:6" ht="33.75">
      <c r="A617" s="9" t="s">
        <v>92</v>
      </c>
      <c r="B617" s="1"/>
      <c r="C617" s="1"/>
      <c r="D617" s="1"/>
      <c r="E617" s="1"/>
      <c r="F617" s="72"/>
    </row>
    <row r="618" spans="1:6" ht="22.5">
      <c r="A618" s="9" t="s">
        <v>93</v>
      </c>
      <c r="B618" s="1"/>
      <c r="C618" s="1"/>
      <c r="D618" s="1"/>
      <c r="E618" s="1"/>
      <c r="F618" s="72"/>
    </row>
    <row r="619" spans="1:6" ht="12.75">
      <c r="A619" s="9" t="s">
        <v>94</v>
      </c>
      <c r="B619" s="1"/>
      <c r="C619" s="1"/>
      <c r="D619" s="1"/>
      <c r="E619" s="1"/>
      <c r="F619" s="72"/>
    </row>
    <row r="620" spans="1:6" ht="22.5">
      <c r="A620" s="9" t="s">
        <v>95</v>
      </c>
      <c r="B620" s="1"/>
      <c r="C620" s="1"/>
      <c r="D620" s="1"/>
      <c r="E620" s="1"/>
      <c r="F620" s="72"/>
    </row>
    <row r="621" spans="1:6" ht="12.75">
      <c r="A621" s="9" t="s">
        <v>96</v>
      </c>
      <c r="B621" s="1"/>
      <c r="C621" s="1"/>
      <c r="D621" s="1"/>
      <c r="E621" s="1"/>
      <c r="F621" s="72"/>
    </row>
    <row r="622" spans="1:6" ht="12.75">
      <c r="A622" s="9" t="s">
        <v>97</v>
      </c>
      <c r="B622" s="1"/>
      <c r="C622" s="1"/>
      <c r="D622" s="1"/>
      <c r="E622" s="1"/>
      <c r="F622" s="72"/>
    </row>
    <row r="623" spans="1:6" ht="22.5">
      <c r="A623" s="9" t="s">
        <v>98</v>
      </c>
      <c r="B623" s="1"/>
      <c r="C623" s="1"/>
      <c r="D623" s="1"/>
      <c r="E623" s="1"/>
      <c r="F623" s="72"/>
    </row>
    <row r="624" spans="1:6" ht="12.75">
      <c r="A624" s="7" t="s">
        <v>41</v>
      </c>
      <c r="B624" s="1"/>
      <c r="C624" s="1"/>
      <c r="D624" s="1"/>
      <c r="E624" s="1"/>
      <c r="F624" s="72"/>
    </row>
    <row r="625" spans="1:6" ht="33.75">
      <c r="A625" s="9" t="s">
        <v>99</v>
      </c>
      <c r="B625" s="1"/>
      <c r="C625" s="1"/>
      <c r="D625" s="1"/>
      <c r="E625" s="1"/>
      <c r="F625" s="72"/>
    </row>
    <row r="626" spans="1:6" ht="33.75">
      <c r="A626" s="9" t="s">
        <v>100</v>
      </c>
      <c r="B626" s="1"/>
      <c r="C626" s="1"/>
      <c r="D626" s="1"/>
      <c r="E626" s="1"/>
      <c r="F626" s="72"/>
    </row>
    <row r="627" spans="1:6" ht="12.75">
      <c r="A627" s="9" t="s">
        <v>101</v>
      </c>
      <c r="B627" s="13"/>
      <c r="C627" s="13"/>
      <c r="D627" s="13"/>
      <c r="E627" s="13"/>
      <c r="F627" s="58"/>
    </row>
    <row r="628" spans="1:6" ht="22.5">
      <c r="A628" s="9" t="s">
        <v>102</v>
      </c>
      <c r="B628" s="13"/>
      <c r="C628" s="13"/>
      <c r="D628" s="13"/>
      <c r="E628" s="13"/>
      <c r="F628" s="58"/>
    </row>
    <row r="629" spans="1:6" ht="22.5">
      <c r="A629" s="7" t="s">
        <v>61</v>
      </c>
      <c r="B629" s="1"/>
      <c r="C629" s="1"/>
      <c r="D629" s="1"/>
      <c r="E629" s="1"/>
      <c r="F629" s="72"/>
    </row>
    <row r="630" spans="1:6" ht="12.75">
      <c r="A630" s="9" t="s">
        <v>12</v>
      </c>
      <c r="B630" s="1"/>
      <c r="C630" s="1"/>
      <c r="D630" s="1"/>
      <c r="E630" s="1"/>
      <c r="F630" s="72"/>
    </row>
    <row r="631" spans="1:6" ht="22.5">
      <c r="A631" s="9" t="s">
        <v>105</v>
      </c>
      <c r="B631" s="1"/>
      <c r="C631" s="1"/>
      <c r="D631" s="1"/>
      <c r="E631" s="1"/>
      <c r="F631" s="72"/>
    </row>
    <row r="632" spans="1:6" ht="22.5">
      <c r="A632" s="9" t="s">
        <v>85</v>
      </c>
      <c r="B632" s="1"/>
      <c r="C632" s="1"/>
      <c r="D632" s="1"/>
      <c r="E632" s="1"/>
      <c r="F632" s="72"/>
    </row>
    <row r="633" spans="1:6" ht="22.5">
      <c r="A633" s="9" t="s">
        <v>106</v>
      </c>
      <c r="B633" s="1"/>
      <c r="C633" s="1"/>
      <c r="D633" s="1"/>
      <c r="E633" s="1"/>
      <c r="F633" s="72"/>
    </row>
    <row r="634" spans="1:6" ht="12.75">
      <c r="A634" s="9" t="s">
        <v>43</v>
      </c>
      <c r="B634" s="1">
        <v>0</v>
      </c>
      <c r="C634" s="1"/>
      <c r="D634" s="1"/>
      <c r="E634" s="1"/>
      <c r="F634" s="72"/>
    </row>
    <row r="635" spans="1:6" ht="12.75">
      <c r="A635" s="7" t="s">
        <v>14</v>
      </c>
      <c r="B635" s="1">
        <v>0</v>
      </c>
      <c r="C635" s="1"/>
      <c r="D635" s="1"/>
      <c r="E635" s="1"/>
      <c r="F635" s="72"/>
    </row>
    <row r="636" spans="1:6" ht="12.75">
      <c r="A636" s="7" t="s">
        <v>15</v>
      </c>
      <c r="B636" s="1"/>
      <c r="C636" s="1"/>
      <c r="D636" s="1"/>
      <c r="E636" s="1"/>
      <c r="F636" s="72"/>
    </row>
    <row r="637" spans="1:6" ht="12.75">
      <c r="A637" s="7" t="s">
        <v>12</v>
      </c>
      <c r="B637" s="1"/>
      <c r="C637" s="1"/>
      <c r="D637" s="1"/>
      <c r="E637" s="1"/>
      <c r="F637" s="72"/>
    </row>
    <row r="638" spans="1:6" ht="22.5">
      <c r="A638" s="9" t="s">
        <v>107</v>
      </c>
      <c r="B638" s="1"/>
      <c r="C638" s="1"/>
      <c r="D638" s="1"/>
      <c r="E638" s="1"/>
      <c r="F638" s="72"/>
    </row>
    <row r="639" spans="1:6" ht="22.5">
      <c r="A639" s="9" t="s">
        <v>108</v>
      </c>
      <c r="B639" s="1"/>
      <c r="C639" s="1"/>
      <c r="D639" s="1"/>
      <c r="E639" s="1"/>
      <c r="F639" s="72"/>
    </row>
    <row r="640" spans="1:6" ht="22.5">
      <c r="A640" s="9" t="s">
        <v>109</v>
      </c>
      <c r="B640" s="1"/>
      <c r="C640" s="1"/>
      <c r="D640" s="1"/>
      <c r="E640" s="1"/>
      <c r="F640" s="72"/>
    </row>
    <row r="641" spans="1:6" ht="22.5">
      <c r="A641" s="9" t="s">
        <v>110</v>
      </c>
      <c r="B641" s="1"/>
      <c r="C641" s="1"/>
      <c r="D641" s="1"/>
      <c r="E641" s="1"/>
      <c r="F641" s="72"/>
    </row>
    <row r="642" spans="1:6" ht="12.75">
      <c r="A642" s="9" t="s">
        <v>111</v>
      </c>
      <c r="B642" s="1"/>
      <c r="C642" s="1"/>
      <c r="D642" s="1"/>
      <c r="E642" s="1"/>
      <c r="F642" s="72"/>
    </row>
    <row r="643" spans="1:6" ht="22.5">
      <c r="A643" s="9" t="s">
        <v>112</v>
      </c>
      <c r="B643" s="1"/>
      <c r="C643" s="1"/>
      <c r="D643" s="1"/>
      <c r="E643" s="1"/>
      <c r="F643" s="72"/>
    </row>
    <row r="644" spans="1:6" ht="22.5">
      <c r="A644" s="9" t="s">
        <v>113</v>
      </c>
      <c r="B644" s="1"/>
      <c r="C644" s="1"/>
      <c r="D644" s="1"/>
      <c r="E644" s="1"/>
      <c r="F644" s="72"/>
    </row>
    <row r="645" spans="1:6" ht="22.5">
      <c r="A645" s="9" t="s">
        <v>114</v>
      </c>
      <c r="B645" s="1"/>
      <c r="C645" s="1"/>
      <c r="D645" s="1"/>
      <c r="E645" s="1"/>
      <c r="F645" s="72"/>
    </row>
    <row r="646" spans="1:6" ht="31.5">
      <c r="A646" s="16" t="s">
        <v>143</v>
      </c>
      <c r="B646" s="48">
        <f>B658</f>
        <v>250000</v>
      </c>
      <c r="C646" s="48">
        <f>C658</f>
        <v>0</v>
      </c>
      <c r="D646" s="48">
        <v>0</v>
      </c>
      <c r="E646" s="48">
        <v>75000</v>
      </c>
      <c r="F646" s="50">
        <f>F658</f>
        <v>175000</v>
      </c>
    </row>
    <row r="647" spans="1:6" ht="22.5">
      <c r="A647" s="7" t="s">
        <v>40</v>
      </c>
      <c r="B647" s="1"/>
      <c r="C647" s="1"/>
      <c r="D647" s="1"/>
      <c r="E647" s="1"/>
      <c r="F647" s="72"/>
    </row>
    <row r="648" spans="1:6" ht="22.5">
      <c r="A648" s="9" t="s">
        <v>89</v>
      </c>
      <c r="B648" s="1"/>
      <c r="C648" s="1"/>
      <c r="D648" s="1"/>
      <c r="E648" s="1"/>
      <c r="F648" s="72"/>
    </row>
    <row r="649" spans="1:6" ht="22.5">
      <c r="A649" s="9" t="s">
        <v>90</v>
      </c>
      <c r="B649" s="1"/>
      <c r="C649" s="1"/>
      <c r="D649" s="1"/>
      <c r="E649" s="1"/>
      <c r="F649" s="72"/>
    </row>
    <row r="650" spans="1:6" ht="33.75">
      <c r="A650" s="9" t="s">
        <v>91</v>
      </c>
      <c r="B650" s="1"/>
      <c r="C650" s="1"/>
      <c r="D650" s="1"/>
      <c r="E650" s="1"/>
      <c r="F650" s="72"/>
    </row>
    <row r="651" spans="1:6" ht="33.75">
      <c r="A651" s="9" t="s">
        <v>92</v>
      </c>
      <c r="B651" s="1"/>
      <c r="C651" s="1"/>
      <c r="D651" s="1"/>
      <c r="E651" s="1"/>
      <c r="F651" s="72"/>
    </row>
    <row r="652" spans="1:6" ht="22.5">
      <c r="A652" s="9" t="s">
        <v>93</v>
      </c>
      <c r="B652" s="1"/>
      <c r="C652" s="1"/>
      <c r="D652" s="1"/>
      <c r="E652" s="1"/>
      <c r="F652" s="72"/>
    </row>
    <row r="653" spans="1:6" ht="12.75">
      <c r="A653" s="9" t="s">
        <v>94</v>
      </c>
      <c r="B653" s="1"/>
      <c r="C653" s="1"/>
      <c r="D653" s="1"/>
      <c r="E653" s="1"/>
      <c r="F653" s="72"/>
    </row>
    <row r="654" spans="1:6" ht="22.5">
      <c r="A654" s="9" t="s">
        <v>95</v>
      </c>
      <c r="B654" s="1"/>
      <c r="C654" s="1"/>
      <c r="D654" s="1"/>
      <c r="E654" s="1"/>
      <c r="F654" s="72"/>
    </row>
    <row r="655" spans="1:6" ht="12.75">
      <c r="A655" s="9" t="s">
        <v>96</v>
      </c>
      <c r="B655" s="1"/>
      <c r="C655" s="1"/>
      <c r="D655" s="1"/>
      <c r="E655" s="1"/>
      <c r="F655" s="72"/>
    </row>
    <row r="656" spans="1:6" ht="12.75">
      <c r="A656" s="9" t="s">
        <v>97</v>
      </c>
      <c r="B656" s="1"/>
      <c r="C656" s="1"/>
      <c r="D656" s="1"/>
      <c r="E656" s="1"/>
      <c r="F656" s="72"/>
    </row>
    <row r="657" spans="1:6" ht="22.5">
      <c r="A657" s="9" t="s">
        <v>98</v>
      </c>
      <c r="B657" s="1"/>
      <c r="C657" s="1"/>
      <c r="D657" s="1"/>
      <c r="E657" s="1"/>
      <c r="F657" s="72"/>
    </row>
    <row r="658" spans="1:6" ht="12.75">
      <c r="A658" s="7" t="s">
        <v>254</v>
      </c>
      <c r="B658" s="48">
        <f>C658+D658+E658+F658</f>
        <v>250000</v>
      </c>
      <c r="C658" s="48">
        <f>C659</f>
        <v>0</v>
      </c>
      <c r="D658" s="48">
        <v>0</v>
      </c>
      <c r="E658" s="48">
        <v>75000</v>
      </c>
      <c r="F658" s="50">
        <f>F659</f>
        <v>175000</v>
      </c>
    </row>
    <row r="659" spans="1:6" ht="33.75">
      <c r="A659" s="9" t="s">
        <v>253</v>
      </c>
      <c r="B659" s="1">
        <f>C659+D659+E659+F659</f>
        <v>250000</v>
      </c>
      <c r="C659" s="1">
        <v>0</v>
      </c>
      <c r="D659" s="1">
        <v>0</v>
      </c>
      <c r="E659" s="1">
        <v>75000</v>
      </c>
      <c r="F659" s="72">
        <v>175000</v>
      </c>
    </row>
    <row r="660" spans="1:6" ht="33.75">
      <c r="A660" s="9" t="s">
        <v>100</v>
      </c>
      <c r="B660" s="1"/>
      <c r="C660" s="1"/>
      <c r="D660" s="1"/>
      <c r="E660" s="1"/>
      <c r="F660" s="72"/>
    </row>
    <row r="661" spans="1:6" ht="12.75">
      <c r="A661" s="9" t="s">
        <v>101</v>
      </c>
      <c r="B661" s="13"/>
      <c r="C661" s="13"/>
      <c r="D661" s="13"/>
      <c r="E661" s="13"/>
      <c r="F661" s="58"/>
    </row>
    <row r="662" spans="1:6" ht="22.5">
      <c r="A662" s="9" t="s">
        <v>102</v>
      </c>
      <c r="B662" s="13"/>
      <c r="C662" s="13"/>
      <c r="D662" s="13"/>
      <c r="E662" s="13"/>
      <c r="F662" s="58"/>
    </row>
    <row r="663" spans="1:6" ht="12.75">
      <c r="A663" s="10" t="s">
        <v>59</v>
      </c>
      <c r="B663" s="1">
        <v>0</v>
      </c>
      <c r="C663" s="1"/>
      <c r="D663" s="1"/>
      <c r="E663" s="1"/>
      <c r="F663" s="72"/>
    </row>
    <row r="664" spans="1:6" ht="12.75">
      <c r="A664" s="9" t="s">
        <v>12</v>
      </c>
      <c r="B664" s="1"/>
      <c r="C664" s="1"/>
      <c r="D664" s="1"/>
      <c r="E664" s="1"/>
      <c r="F664" s="72"/>
    </row>
    <row r="665" spans="1:6" ht="22.5">
      <c r="A665" s="9" t="s">
        <v>60</v>
      </c>
      <c r="B665" s="1">
        <v>0</v>
      </c>
      <c r="C665" s="1"/>
      <c r="D665" s="1"/>
      <c r="E665" s="1"/>
      <c r="F665" s="72"/>
    </row>
    <row r="666" spans="1:6" ht="22.5">
      <c r="A666" s="7" t="s">
        <v>61</v>
      </c>
      <c r="B666" s="1"/>
      <c r="C666" s="1"/>
      <c r="D666" s="1"/>
      <c r="E666" s="1"/>
      <c r="F666" s="72"/>
    </row>
    <row r="667" spans="1:6" ht="12.75">
      <c r="A667" s="9" t="s">
        <v>12</v>
      </c>
      <c r="B667" s="1"/>
      <c r="C667" s="1"/>
      <c r="D667" s="1"/>
      <c r="E667" s="1"/>
      <c r="F667" s="72"/>
    </row>
    <row r="668" spans="1:6" ht="22.5">
      <c r="A668" s="9" t="s">
        <v>105</v>
      </c>
      <c r="B668" s="1"/>
      <c r="C668" s="1"/>
      <c r="D668" s="1"/>
      <c r="E668" s="1"/>
      <c r="F668" s="72"/>
    </row>
    <row r="669" spans="1:6" ht="22.5">
      <c r="A669" s="9" t="s">
        <v>85</v>
      </c>
      <c r="B669" s="1"/>
      <c r="C669" s="1"/>
      <c r="D669" s="1"/>
      <c r="E669" s="1"/>
      <c r="F669" s="72"/>
    </row>
    <row r="670" spans="1:6" ht="22.5">
      <c r="A670" s="9" t="s">
        <v>106</v>
      </c>
      <c r="B670" s="1"/>
      <c r="C670" s="1"/>
      <c r="D670" s="1"/>
      <c r="E670" s="1"/>
      <c r="F670" s="72"/>
    </row>
    <row r="671" spans="1:6" ht="12.75">
      <c r="A671" s="9" t="s">
        <v>43</v>
      </c>
      <c r="B671" s="1">
        <v>0</v>
      </c>
      <c r="C671" s="1"/>
      <c r="D671" s="1"/>
      <c r="E671" s="1"/>
      <c r="F671" s="72"/>
    </row>
    <row r="672" spans="1:6" ht="12.75">
      <c r="A672" s="7" t="s">
        <v>14</v>
      </c>
      <c r="B672" s="1">
        <v>0</v>
      </c>
      <c r="C672" s="1"/>
      <c r="D672" s="1"/>
      <c r="E672" s="1"/>
      <c r="F672" s="72"/>
    </row>
    <row r="673" spans="1:6" ht="12.75">
      <c r="A673" s="7" t="s">
        <v>15</v>
      </c>
      <c r="B673" s="1"/>
      <c r="C673" s="1"/>
      <c r="D673" s="1"/>
      <c r="E673" s="1"/>
      <c r="F673" s="72"/>
    </row>
    <row r="674" spans="1:6" ht="12.75">
      <c r="A674" s="7" t="s">
        <v>12</v>
      </c>
      <c r="B674" s="1"/>
      <c r="C674" s="1"/>
      <c r="D674" s="1"/>
      <c r="E674" s="1"/>
      <c r="F674" s="72"/>
    </row>
    <row r="675" spans="1:6" ht="22.5">
      <c r="A675" s="9" t="s">
        <v>107</v>
      </c>
      <c r="B675" s="1"/>
      <c r="C675" s="1"/>
      <c r="D675" s="1"/>
      <c r="E675" s="1"/>
      <c r="F675" s="72"/>
    </row>
    <row r="676" spans="1:6" ht="22.5">
      <c r="A676" s="9" t="s">
        <v>108</v>
      </c>
      <c r="B676" s="1"/>
      <c r="C676" s="1"/>
      <c r="D676" s="1"/>
      <c r="E676" s="1"/>
      <c r="F676" s="72"/>
    </row>
    <row r="677" spans="1:6" ht="22.5">
      <c r="A677" s="9" t="s">
        <v>109</v>
      </c>
      <c r="B677" s="1"/>
      <c r="C677" s="1"/>
      <c r="D677" s="1"/>
      <c r="E677" s="1"/>
      <c r="F677" s="72"/>
    </row>
    <row r="678" spans="1:6" ht="22.5">
      <c r="A678" s="9" t="s">
        <v>110</v>
      </c>
      <c r="B678" s="1"/>
      <c r="C678" s="1"/>
      <c r="D678" s="1"/>
      <c r="E678" s="1"/>
      <c r="F678" s="72"/>
    </row>
    <row r="679" spans="1:6" ht="12.75">
      <c r="A679" s="9" t="s">
        <v>111</v>
      </c>
      <c r="B679" s="1"/>
      <c r="C679" s="1"/>
      <c r="D679" s="1"/>
      <c r="E679" s="1"/>
      <c r="F679" s="72"/>
    </row>
    <row r="680" spans="1:6" ht="22.5">
      <c r="A680" s="9" t="s">
        <v>112</v>
      </c>
      <c r="B680" s="1"/>
      <c r="C680" s="1"/>
      <c r="D680" s="1"/>
      <c r="E680" s="1"/>
      <c r="F680" s="72"/>
    </row>
    <row r="681" spans="1:6" ht="22.5">
      <c r="A681" s="9" t="s">
        <v>113</v>
      </c>
      <c r="B681" s="1"/>
      <c r="C681" s="1"/>
      <c r="D681" s="1"/>
      <c r="E681" s="1"/>
      <c r="F681" s="72"/>
    </row>
    <row r="682" spans="1:6" ht="22.5">
      <c r="A682" s="9" t="s">
        <v>114</v>
      </c>
      <c r="B682" s="1"/>
      <c r="C682" s="1"/>
      <c r="D682" s="1"/>
      <c r="E682" s="1"/>
      <c r="F682" s="72"/>
    </row>
    <row r="683" spans="1:6" ht="31.5">
      <c r="A683" s="16" t="s">
        <v>144</v>
      </c>
      <c r="B683" s="1"/>
      <c r="C683" s="1"/>
      <c r="D683" s="1"/>
      <c r="E683" s="1"/>
      <c r="F683" s="72"/>
    </row>
    <row r="684" spans="1:6" ht="22.5">
      <c r="A684" s="7" t="s">
        <v>40</v>
      </c>
      <c r="B684" s="1"/>
      <c r="C684" s="1"/>
      <c r="D684" s="1"/>
      <c r="E684" s="1"/>
      <c r="F684" s="72"/>
    </row>
    <row r="685" spans="1:6" ht="22.5">
      <c r="A685" s="9" t="s">
        <v>89</v>
      </c>
      <c r="B685" s="1"/>
      <c r="C685" s="1"/>
      <c r="D685" s="1"/>
      <c r="E685" s="1"/>
      <c r="F685" s="72"/>
    </row>
    <row r="686" spans="1:6" ht="22.5">
      <c r="A686" s="9" t="s">
        <v>90</v>
      </c>
      <c r="B686" s="1"/>
      <c r="C686" s="1"/>
      <c r="D686" s="1"/>
      <c r="E686" s="1"/>
      <c r="F686" s="72"/>
    </row>
    <row r="687" spans="1:6" ht="33.75">
      <c r="A687" s="9" t="s">
        <v>91</v>
      </c>
      <c r="B687" s="1"/>
      <c r="C687" s="1"/>
      <c r="D687" s="1"/>
      <c r="E687" s="1"/>
      <c r="F687" s="72"/>
    </row>
    <row r="688" spans="1:6" ht="33.75">
      <c r="A688" s="9" t="s">
        <v>92</v>
      </c>
      <c r="B688" s="1"/>
      <c r="C688" s="1"/>
      <c r="D688" s="1"/>
      <c r="E688" s="1"/>
      <c r="F688" s="72"/>
    </row>
    <row r="689" spans="1:6" ht="22.5">
      <c r="A689" s="9" t="s">
        <v>93</v>
      </c>
      <c r="B689" s="1"/>
      <c r="C689" s="1"/>
      <c r="D689" s="1"/>
      <c r="E689" s="1"/>
      <c r="F689" s="72"/>
    </row>
    <row r="690" spans="1:6" ht="12.75">
      <c r="A690" s="9" t="s">
        <v>94</v>
      </c>
      <c r="B690" s="1"/>
      <c r="C690" s="1"/>
      <c r="D690" s="1"/>
      <c r="E690" s="1"/>
      <c r="F690" s="72"/>
    </row>
    <row r="691" spans="1:6" ht="22.5">
      <c r="A691" s="9" t="s">
        <v>95</v>
      </c>
      <c r="B691" s="1"/>
      <c r="C691" s="1"/>
      <c r="D691" s="1"/>
      <c r="E691" s="1"/>
      <c r="F691" s="72"/>
    </row>
    <row r="692" spans="1:6" ht="12.75">
      <c r="A692" s="9" t="s">
        <v>96</v>
      </c>
      <c r="B692" s="1"/>
      <c r="C692" s="1"/>
      <c r="D692" s="1"/>
      <c r="E692" s="1"/>
      <c r="F692" s="72"/>
    </row>
    <row r="693" spans="1:6" ht="12.75">
      <c r="A693" s="9" t="s">
        <v>97</v>
      </c>
      <c r="B693" s="1"/>
      <c r="C693" s="1"/>
      <c r="D693" s="1"/>
      <c r="E693" s="1"/>
      <c r="F693" s="72"/>
    </row>
    <row r="694" spans="1:6" ht="22.5">
      <c r="A694" s="9" t="s">
        <v>98</v>
      </c>
      <c r="B694" s="1"/>
      <c r="C694" s="1"/>
      <c r="D694" s="1"/>
      <c r="E694" s="1"/>
      <c r="F694" s="72"/>
    </row>
    <row r="695" spans="1:6" ht="12.75">
      <c r="A695" s="7" t="s">
        <v>41</v>
      </c>
      <c r="B695" s="1"/>
      <c r="C695" s="1"/>
      <c r="D695" s="1"/>
      <c r="E695" s="1"/>
      <c r="F695" s="72"/>
    </row>
    <row r="696" spans="1:6" ht="33.75">
      <c r="A696" s="9" t="s">
        <v>99</v>
      </c>
      <c r="B696" s="1"/>
      <c r="C696" s="1"/>
      <c r="D696" s="1"/>
      <c r="E696" s="1"/>
      <c r="F696" s="72"/>
    </row>
    <row r="697" spans="1:6" ht="33.75">
      <c r="A697" s="9" t="s">
        <v>100</v>
      </c>
      <c r="B697" s="1"/>
      <c r="C697" s="1"/>
      <c r="D697" s="1"/>
      <c r="E697" s="1"/>
      <c r="F697" s="72"/>
    </row>
    <row r="698" spans="1:6" ht="12.75">
      <c r="A698" s="9" t="s">
        <v>101</v>
      </c>
      <c r="B698" s="13"/>
      <c r="C698" s="13"/>
      <c r="D698" s="13"/>
      <c r="E698" s="13"/>
      <c r="F698" s="58"/>
    </row>
    <row r="699" spans="1:6" ht="22.5">
      <c r="A699" s="9" t="s">
        <v>102</v>
      </c>
      <c r="B699" s="13"/>
      <c r="C699" s="13"/>
      <c r="D699" s="13"/>
      <c r="E699" s="13"/>
      <c r="F699" s="58"/>
    </row>
    <row r="700" spans="1:6" ht="22.5">
      <c r="A700" s="7" t="s">
        <v>61</v>
      </c>
      <c r="B700" s="1"/>
      <c r="C700" s="1"/>
      <c r="D700" s="1"/>
      <c r="E700" s="1"/>
      <c r="F700" s="72"/>
    </row>
    <row r="701" spans="1:6" ht="12.75">
      <c r="A701" s="9" t="s">
        <v>12</v>
      </c>
      <c r="B701" s="1"/>
      <c r="C701" s="1"/>
      <c r="D701" s="1"/>
      <c r="E701" s="1"/>
      <c r="F701" s="72"/>
    </row>
    <row r="702" spans="1:6" ht="22.5">
      <c r="A702" s="9" t="s">
        <v>105</v>
      </c>
      <c r="B702" s="1"/>
      <c r="C702" s="1"/>
      <c r="D702" s="1"/>
      <c r="E702" s="1"/>
      <c r="F702" s="72"/>
    </row>
    <row r="703" spans="1:6" ht="22.5">
      <c r="A703" s="9" t="s">
        <v>85</v>
      </c>
      <c r="B703" s="1"/>
      <c r="C703" s="1"/>
      <c r="D703" s="1"/>
      <c r="E703" s="1"/>
      <c r="F703" s="72"/>
    </row>
    <row r="704" spans="1:6" ht="22.5">
      <c r="A704" s="9" t="s">
        <v>106</v>
      </c>
      <c r="B704" s="1"/>
      <c r="C704" s="1"/>
      <c r="D704" s="1"/>
      <c r="E704" s="1"/>
      <c r="F704" s="72"/>
    </row>
    <row r="705" spans="1:6" ht="12.75">
      <c r="A705" s="9" t="s">
        <v>43</v>
      </c>
      <c r="B705" s="1">
        <v>0</v>
      </c>
      <c r="C705" s="1"/>
      <c r="D705" s="1"/>
      <c r="E705" s="1"/>
      <c r="F705" s="72"/>
    </row>
    <row r="706" spans="1:6" ht="12.75">
      <c r="A706" s="7" t="s">
        <v>14</v>
      </c>
      <c r="B706" s="1">
        <v>0</v>
      </c>
      <c r="C706" s="1"/>
      <c r="D706" s="1"/>
      <c r="E706" s="1"/>
      <c r="F706" s="72"/>
    </row>
    <row r="707" spans="1:6" ht="12.75">
      <c r="A707" s="7" t="s">
        <v>15</v>
      </c>
      <c r="B707" s="1"/>
      <c r="C707" s="1"/>
      <c r="D707" s="1"/>
      <c r="E707" s="1"/>
      <c r="F707" s="72"/>
    </row>
    <row r="708" spans="1:6" ht="12.75">
      <c r="A708" s="7" t="s">
        <v>12</v>
      </c>
      <c r="B708" s="1"/>
      <c r="C708" s="1"/>
      <c r="D708" s="1"/>
      <c r="E708" s="1"/>
      <c r="F708" s="72"/>
    </row>
    <row r="709" spans="1:6" ht="22.5">
      <c r="A709" s="9" t="s">
        <v>107</v>
      </c>
      <c r="B709" s="1"/>
      <c r="C709" s="1"/>
      <c r="D709" s="1"/>
      <c r="E709" s="1"/>
      <c r="F709" s="72"/>
    </row>
    <row r="710" spans="1:6" ht="22.5">
      <c r="A710" s="9" t="s">
        <v>108</v>
      </c>
      <c r="B710" s="1"/>
      <c r="C710" s="1"/>
      <c r="D710" s="1"/>
      <c r="E710" s="1"/>
      <c r="F710" s="72"/>
    </row>
    <row r="711" spans="1:6" ht="22.5">
      <c r="A711" s="9" t="s">
        <v>109</v>
      </c>
      <c r="B711" s="1"/>
      <c r="C711" s="1"/>
      <c r="D711" s="1"/>
      <c r="E711" s="1"/>
      <c r="F711" s="72"/>
    </row>
    <row r="712" spans="1:6" ht="22.5">
      <c r="A712" s="9" t="s">
        <v>110</v>
      </c>
      <c r="B712" s="1"/>
      <c r="C712" s="1"/>
      <c r="D712" s="1"/>
      <c r="E712" s="1"/>
      <c r="F712" s="72"/>
    </row>
    <row r="713" spans="1:6" ht="12.75">
      <c r="A713" s="9" t="s">
        <v>111</v>
      </c>
      <c r="B713" s="1"/>
      <c r="C713" s="1"/>
      <c r="D713" s="1"/>
      <c r="E713" s="1"/>
      <c r="F713" s="72"/>
    </row>
    <row r="714" spans="1:6" ht="22.5">
      <c r="A714" s="9" t="s">
        <v>112</v>
      </c>
      <c r="B714" s="1"/>
      <c r="C714" s="1"/>
      <c r="D714" s="1"/>
      <c r="E714" s="1"/>
      <c r="F714" s="72"/>
    </row>
    <row r="715" spans="1:6" ht="22.5">
      <c r="A715" s="9" t="s">
        <v>113</v>
      </c>
      <c r="B715" s="1"/>
      <c r="C715" s="1"/>
      <c r="D715" s="1"/>
      <c r="E715" s="1"/>
      <c r="F715" s="72"/>
    </row>
    <row r="716" spans="1:6" ht="22.5">
      <c r="A716" s="9" t="s">
        <v>114</v>
      </c>
      <c r="B716" s="1"/>
      <c r="C716" s="1"/>
      <c r="D716" s="1"/>
      <c r="E716" s="1"/>
      <c r="F716" s="72"/>
    </row>
    <row r="717" spans="1:6" ht="52.5">
      <c r="A717" s="16" t="s">
        <v>262</v>
      </c>
      <c r="B717" s="70">
        <f>B718+B723+B762+B773</f>
        <v>6123290</v>
      </c>
      <c r="C717" s="70">
        <f>C718+C723+C762+C773</f>
        <v>1879310</v>
      </c>
      <c r="D717" s="70">
        <f>D718+D723+D762+D773</f>
        <v>1283400</v>
      </c>
      <c r="E717" s="70">
        <f>E718+E723+E762+E773</f>
        <v>1002200</v>
      </c>
      <c r="F717" s="73">
        <f>F718+F723+F762+F773</f>
        <v>1958380</v>
      </c>
    </row>
    <row r="718" spans="1:6" ht="22.5">
      <c r="A718" s="7" t="s">
        <v>11</v>
      </c>
      <c r="B718" s="48">
        <f>SUM(B720:B722)</f>
        <v>5027000</v>
      </c>
      <c r="C718" s="48">
        <f>SUM(C720:C722)</f>
        <v>1677000</v>
      </c>
      <c r="D718" s="48">
        <f>SUM(D720:D722)</f>
        <v>1120000</v>
      </c>
      <c r="E718" s="48">
        <f>SUM(E720:E722)</f>
        <v>569000</v>
      </c>
      <c r="F718" s="50">
        <f>SUM(F720:F722)</f>
        <v>1661000</v>
      </c>
    </row>
    <row r="719" spans="1:6" ht="12.75">
      <c r="A719" s="9" t="s">
        <v>12</v>
      </c>
      <c r="B719" s="1"/>
      <c r="C719" s="1"/>
      <c r="D719" s="1"/>
      <c r="E719" s="1"/>
      <c r="F719" s="72"/>
    </row>
    <row r="720" spans="1:6" ht="12.75">
      <c r="A720" s="9" t="s">
        <v>44</v>
      </c>
      <c r="B720" s="1">
        <f>C720+D720+E720+F720</f>
        <v>3860000</v>
      </c>
      <c r="C720" s="1">
        <v>1287000</v>
      </c>
      <c r="D720" s="1">
        <v>860000</v>
      </c>
      <c r="E720" s="1">
        <v>437000</v>
      </c>
      <c r="F720" s="72">
        <v>1276000</v>
      </c>
    </row>
    <row r="721" spans="1:6" ht="12.75">
      <c r="A721" s="9" t="s">
        <v>45</v>
      </c>
      <c r="B721" s="1" t="s">
        <v>164</v>
      </c>
      <c r="C721" s="1"/>
      <c r="D721" s="1"/>
      <c r="E721" s="1"/>
      <c r="F721" s="72"/>
    </row>
    <row r="722" spans="1:6" ht="22.5">
      <c r="A722" s="9" t="s">
        <v>46</v>
      </c>
      <c r="B722" s="1">
        <f>C722+D722+E722+F722</f>
        <v>1167000</v>
      </c>
      <c r="C722" s="1">
        <v>390000</v>
      </c>
      <c r="D722" s="1">
        <v>260000</v>
      </c>
      <c r="E722" s="1">
        <v>132000</v>
      </c>
      <c r="F722" s="72">
        <v>385000</v>
      </c>
    </row>
    <row r="723" spans="1:6" ht="12.75">
      <c r="A723" s="68" t="s">
        <v>13</v>
      </c>
      <c r="B723" s="64">
        <f>B725+B727+B735+B747</f>
        <v>923390</v>
      </c>
      <c r="C723" s="64">
        <f>C725+C727+C735+C747</f>
        <v>162610</v>
      </c>
      <c r="D723" s="69">
        <f>D725+D727+D735+D747</f>
        <v>77300</v>
      </c>
      <c r="E723" s="69">
        <f>E725+E727+E735+E747</f>
        <v>426200</v>
      </c>
      <c r="F723" s="76">
        <f>F725+F727+F735+F747</f>
        <v>257280</v>
      </c>
    </row>
    <row r="724" spans="1:6" ht="12.75">
      <c r="A724" s="7" t="s">
        <v>12</v>
      </c>
      <c r="B724" s="1"/>
      <c r="C724" s="1"/>
      <c r="D724" s="1"/>
      <c r="E724" s="1"/>
      <c r="F724" s="72"/>
    </row>
    <row r="725" spans="1:6" ht="12.75">
      <c r="A725" s="7" t="s">
        <v>38</v>
      </c>
      <c r="B725" s="48">
        <v>9000</v>
      </c>
      <c r="C725" s="48">
        <v>2000</v>
      </c>
      <c r="D725" s="48">
        <v>3000</v>
      </c>
      <c r="E725" s="48">
        <v>2000</v>
      </c>
      <c r="F725" s="50">
        <v>2000</v>
      </c>
    </row>
    <row r="726" spans="1:6" ht="12.75">
      <c r="A726" s="7" t="s">
        <v>39</v>
      </c>
      <c r="B726" s="1"/>
      <c r="C726" s="1"/>
      <c r="D726" s="1"/>
      <c r="E726" s="1"/>
      <c r="F726" s="72"/>
    </row>
    <row r="727" spans="1:6" ht="12.75">
      <c r="A727" s="7" t="s">
        <v>6</v>
      </c>
      <c r="B727" s="48">
        <f>SUM(B729:B732)</f>
        <v>90000</v>
      </c>
      <c r="C727" s="48">
        <f>SUM(C729:C734)</f>
        <v>0</v>
      </c>
      <c r="D727" s="48">
        <f>SUM(D729:D734)</f>
        <v>0</v>
      </c>
      <c r="E727" s="48">
        <f>SUM(E729:E734)</f>
        <v>0</v>
      </c>
      <c r="F727" s="50">
        <f>SUM(F729:F734)</f>
        <v>90000</v>
      </c>
    </row>
    <row r="728" spans="1:6" ht="12.75">
      <c r="A728" s="7" t="s">
        <v>10</v>
      </c>
      <c r="B728" s="1"/>
      <c r="C728" s="1"/>
      <c r="D728" s="1"/>
      <c r="E728" s="1"/>
      <c r="F728" s="72"/>
    </row>
    <row r="729" spans="1:6" ht="22.5">
      <c r="A729" s="9" t="s">
        <v>56</v>
      </c>
      <c r="B729" s="1"/>
      <c r="C729" s="1"/>
      <c r="D729" s="1"/>
      <c r="E729" s="1"/>
      <c r="F729" s="72"/>
    </row>
    <row r="730" spans="1:6" ht="12.75">
      <c r="A730" s="9" t="s">
        <v>57</v>
      </c>
      <c r="B730" s="1">
        <v>0</v>
      </c>
      <c r="C730" s="1"/>
      <c r="D730" s="1"/>
      <c r="E730" s="1"/>
      <c r="F730" s="72"/>
    </row>
    <row r="731" spans="1:6" ht="22.5">
      <c r="A731" s="9" t="s">
        <v>87</v>
      </c>
      <c r="B731" s="1">
        <v>90000</v>
      </c>
      <c r="C731" s="1"/>
      <c r="D731" s="1"/>
      <c r="E731" s="1"/>
      <c r="F731" s="72">
        <v>90000</v>
      </c>
    </row>
    <row r="732" spans="1:6" ht="22.5">
      <c r="A732" s="9" t="s">
        <v>58</v>
      </c>
      <c r="B732" s="1"/>
      <c r="C732" s="1"/>
      <c r="D732" s="1"/>
      <c r="E732" s="1"/>
      <c r="F732" s="72"/>
    </row>
    <row r="733" spans="1:6" ht="12.75">
      <c r="A733" s="9" t="s">
        <v>88</v>
      </c>
      <c r="B733" s="1"/>
      <c r="C733" s="1"/>
      <c r="D733" s="1"/>
      <c r="E733" s="1"/>
      <c r="F733" s="72"/>
    </row>
    <row r="734" spans="1:6" ht="12.75">
      <c r="A734" s="7" t="s">
        <v>83</v>
      </c>
      <c r="B734" s="1">
        <v>0</v>
      </c>
      <c r="C734" s="1"/>
      <c r="D734" s="1"/>
      <c r="E734" s="1"/>
      <c r="F734" s="72"/>
    </row>
    <row r="735" spans="1:6" ht="12.75">
      <c r="A735" s="7" t="s">
        <v>261</v>
      </c>
      <c r="B735" s="48">
        <f>SUM(B736:B746)</f>
        <v>85000</v>
      </c>
      <c r="C735" s="48">
        <f>SUM(C736:C746)</f>
        <v>28100</v>
      </c>
      <c r="D735" s="48">
        <f>SUM(D736:D746)</f>
        <v>16900</v>
      </c>
      <c r="E735" s="48">
        <f>SUM(E736:E745)</f>
        <v>20000</v>
      </c>
      <c r="F735" s="50">
        <f>SUM(F736:F746)</f>
        <v>20000</v>
      </c>
    </row>
    <row r="736" spans="1:6" ht="22.5">
      <c r="A736" s="9" t="s">
        <v>40</v>
      </c>
      <c r="B736" s="1"/>
      <c r="C736" s="1"/>
      <c r="D736" s="1"/>
      <c r="E736" s="1"/>
      <c r="F736" s="72"/>
    </row>
    <row r="737" spans="1:6" ht="22.5">
      <c r="A737" s="9" t="s">
        <v>89</v>
      </c>
      <c r="B737" s="1"/>
      <c r="C737" s="1"/>
      <c r="D737" s="1"/>
      <c r="E737" s="1"/>
      <c r="F737" s="72"/>
    </row>
    <row r="738" spans="1:6" ht="22.5">
      <c r="A738" s="9" t="s">
        <v>90</v>
      </c>
      <c r="B738" s="1">
        <v>20000</v>
      </c>
      <c r="C738" s="1">
        <v>5000</v>
      </c>
      <c r="D738" s="1">
        <v>5000</v>
      </c>
      <c r="E738" s="1">
        <v>5000</v>
      </c>
      <c r="F738" s="72">
        <v>5000</v>
      </c>
    </row>
    <row r="739" spans="1:6" ht="33.75">
      <c r="A739" s="9" t="s">
        <v>91</v>
      </c>
      <c r="B739" s="1"/>
      <c r="C739" s="1"/>
      <c r="D739" s="1"/>
      <c r="E739" s="1"/>
      <c r="F739" s="72"/>
    </row>
    <row r="740" spans="1:6" ht="33.75">
      <c r="A740" s="9" t="s">
        <v>92</v>
      </c>
      <c r="B740" s="1">
        <f>C740+D740+E740+F740</f>
        <v>65000</v>
      </c>
      <c r="C740" s="1">
        <v>23100</v>
      </c>
      <c r="D740" s="1">
        <v>11900</v>
      </c>
      <c r="E740" s="1">
        <v>15000</v>
      </c>
      <c r="F740" s="72">
        <v>15000</v>
      </c>
    </row>
    <row r="741" spans="1:6" ht="22.5">
      <c r="A741" s="9" t="s">
        <v>93</v>
      </c>
      <c r="B741" s="1"/>
      <c r="C741" s="1"/>
      <c r="D741" s="1"/>
      <c r="E741" s="1"/>
      <c r="F741" s="72"/>
    </row>
    <row r="742" spans="1:6" ht="12.75">
      <c r="A742" s="9" t="s">
        <v>94</v>
      </c>
      <c r="B742" s="1"/>
      <c r="C742" s="1"/>
      <c r="D742" s="1"/>
      <c r="E742" s="1"/>
      <c r="F742" s="72"/>
    </row>
    <row r="743" spans="1:6" ht="22.5">
      <c r="A743" s="9" t="s">
        <v>95</v>
      </c>
      <c r="B743" s="1"/>
      <c r="C743" s="1"/>
      <c r="D743" s="1"/>
      <c r="E743" s="1"/>
      <c r="F743" s="72"/>
    </row>
    <row r="744" spans="1:6" ht="12.75">
      <c r="A744" s="9" t="s">
        <v>96</v>
      </c>
      <c r="B744" s="1"/>
      <c r="C744" s="1"/>
      <c r="D744" s="1"/>
      <c r="E744" s="1"/>
      <c r="F744" s="72"/>
    </row>
    <row r="745" spans="1:6" ht="12.75">
      <c r="A745" s="9" t="s">
        <v>97</v>
      </c>
      <c r="B745" s="1"/>
      <c r="C745" s="1"/>
      <c r="D745" s="1"/>
      <c r="E745" s="1"/>
      <c r="F745" s="72"/>
    </row>
    <row r="746" spans="1:6" ht="22.5">
      <c r="A746" s="9" t="s">
        <v>98</v>
      </c>
      <c r="B746" s="1"/>
      <c r="C746" s="1"/>
      <c r="D746" s="1"/>
      <c r="E746" s="1"/>
      <c r="F746" s="72"/>
    </row>
    <row r="747" spans="1:6" ht="12.75">
      <c r="A747" s="7" t="s">
        <v>254</v>
      </c>
      <c r="B747" s="48">
        <f>C747+D747+E747+F747</f>
        <v>739390</v>
      </c>
      <c r="C747" s="48">
        <f>SUM(C748:C753)</f>
        <v>132510</v>
      </c>
      <c r="D747" s="48">
        <f>SUM(D749:D753)</f>
        <v>57400</v>
      </c>
      <c r="E747" s="48">
        <f>SUM(E748:E753)</f>
        <v>404200</v>
      </c>
      <c r="F747" s="50">
        <f>SUM(F748:F753)</f>
        <v>145280</v>
      </c>
    </row>
    <row r="748" spans="1:6" ht="12.75">
      <c r="A748" s="9" t="s">
        <v>41</v>
      </c>
      <c r="B748" s="1">
        <v>221500</v>
      </c>
      <c r="C748" s="1">
        <v>91200</v>
      </c>
      <c r="D748" s="1">
        <v>0</v>
      </c>
      <c r="E748" s="1">
        <v>32000</v>
      </c>
      <c r="F748" s="72">
        <v>98300</v>
      </c>
    </row>
    <row r="749" spans="1:6" ht="26.25" customHeight="1">
      <c r="A749" s="9" t="s">
        <v>271</v>
      </c>
      <c r="B749" s="54">
        <v>0</v>
      </c>
      <c r="C749" s="54">
        <v>0</v>
      </c>
      <c r="D749" s="54">
        <v>0</v>
      </c>
      <c r="E749" s="54">
        <v>0</v>
      </c>
      <c r="F749" s="54">
        <v>0</v>
      </c>
    </row>
    <row r="750" spans="1:6" ht="26.25" customHeight="1">
      <c r="A750" s="9" t="s">
        <v>272</v>
      </c>
      <c r="B750" s="54">
        <v>81000</v>
      </c>
      <c r="C750" s="54">
        <v>0</v>
      </c>
      <c r="D750" s="54">
        <v>25000</v>
      </c>
      <c r="E750" s="54">
        <v>56000</v>
      </c>
      <c r="F750" s="54">
        <v>0</v>
      </c>
    </row>
    <row r="751" spans="1:6" ht="33.75">
      <c r="A751" s="9" t="s">
        <v>99</v>
      </c>
      <c r="B751" s="1"/>
      <c r="C751" s="1"/>
      <c r="D751" s="1"/>
      <c r="E751" s="1"/>
      <c r="F751" s="72"/>
    </row>
    <row r="752" spans="1:6" ht="33.75">
      <c r="A752" s="9" t="s">
        <v>100</v>
      </c>
      <c r="B752" s="1"/>
      <c r="C752" s="1"/>
      <c r="D752" s="1"/>
      <c r="E752" s="1"/>
      <c r="F752" s="72"/>
    </row>
    <row r="753" spans="1:6" ht="45">
      <c r="A753" s="7" t="s">
        <v>84</v>
      </c>
      <c r="B753" s="1">
        <f>C753+D753+E753+F753</f>
        <v>436890</v>
      </c>
      <c r="C753" s="1">
        <v>41310</v>
      </c>
      <c r="D753" s="1">
        <v>32400</v>
      </c>
      <c r="E753" s="1">
        <v>316200</v>
      </c>
      <c r="F753" s="72">
        <v>46980</v>
      </c>
    </row>
    <row r="754" spans="1:6" ht="12.75">
      <c r="A754" s="9" t="s">
        <v>101</v>
      </c>
      <c r="B754" s="13"/>
      <c r="C754" s="13"/>
      <c r="D754" s="13"/>
      <c r="E754" s="13"/>
      <c r="F754" s="58"/>
    </row>
    <row r="755" spans="1:6" ht="22.5">
      <c r="A755" s="9" t="s">
        <v>102</v>
      </c>
      <c r="B755" s="13"/>
      <c r="C755" s="13"/>
      <c r="D755" s="13"/>
      <c r="E755" s="13"/>
      <c r="F755" s="58"/>
    </row>
    <row r="757" spans="1:6" ht="12.75">
      <c r="A757" s="9"/>
      <c r="B757" s="13"/>
      <c r="C757" s="13"/>
      <c r="D757" s="13"/>
      <c r="E757" s="13"/>
      <c r="F757" s="58"/>
    </row>
    <row r="758" spans="1:6" ht="12.75">
      <c r="A758" s="9"/>
      <c r="B758" s="13"/>
      <c r="C758" s="13"/>
      <c r="D758" s="13"/>
      <c r="E758" s="13"/>
      <c r="F758" s="58"/>
    </row>
    <row r="759" spans="1:6" ht="12.75">
      <c r="A759" s="10" t="s">
        <v>59</v>
      </c>
      <c r="B759" s="1">
        <v>0</v>
      </c>
      <c r="C759" s="1"/>
      <c r="D759" s="1"/>
      <c r="E759" s="1"/>
      <c r="F759" s="72"/>
    </row>
    <row r="760" spans="1:6" ht="12.75">
      <c r="A760" s="9" t="s">
        <v>12</v>
      </c>
      <c r="B760" s="1"/>
      <c r="C760" s="1"/>
      <c r="D760" s="1"/>
      <c r="E760" s="1"/>
      <c r="F760" s="72"/>
    </row>
    <row r="761" spans="1:6" ht="22.5">
      <c r="A761" s="9" t="s">
        <v>60</v>
      </c>
      <c r="B761" s="1">
        <v>0</v>
      </c>
      <c r="C761" s="1"/>
      <c r="D761" s="1"/>
      <c r="E761" s="1"/>
      <c r="F761" s="72"/>
    </row>
    <row r="762" spans="1:6" ht="12.75">
      <c r="A762" s="7" t="s">
        <v>260</v>
      </c>
      <c r="B762" s="48">
        <f>B763+B765</f>
        <v>112000</v>
      </c>
      <c r="C762" s="48">
        <f>SUM(C763:C765)</f>
        <v>39700</v>
      </c>
      <c r="D762" s="48">
        <f>SUM(D763:D764)</f>
        <v>25200</v>
      </c>
      <c r="E762" s="48">
        <f>E763+E765</f>
        <v>7000</v>
      </c>
      <c r="F762" s="50">
        <f>F763+F765</f>
        <v>40100</v>
      </c>
    </row>
    <row r="763" spans="1:6" ht="12.75">
      <c r="A763" s="9" t="s">
        <v>42</v>
      </c>
      <c r="B763" s="1">
        <v>60000</v>
      </c>
      <c r="C763" s="1">
        <v>5700</v>
      </c>
      <c r="D763" s="1">
        <v>25200</v>
      </c>
      <c r="E763" s="1">
        <v>0</v>
      </c>
      <c r="F763" s="72">
        <v>29100</v>
      </c>
    </row>
    <row r="764" spans="1:6" ht="22.5">
      <c r="A764" s="9" t="s">
        <v>103</v>
      </c>
      <c r="B764" s="1"/>
      <c r="C764" s="1"/>
      <c r="D764" s="1"/>
      <c r="E764" s="1"/>
      <c r="F764" s="72"/>
    </row>
    <row r="765" spans="1:6" ht="22.5">
      <c r="A765" s="9" t="s">
        <v>104</v>
      </c>
      <c r="B765" s="1">
        <v>52000</v>
      </c>
      <c r="C765" s="1">
        <v>34000</v>
      </c>
      <c r="D765" s="1"/>
      <c r="E765" s="1">
        <v>7000</v>
      </c>
      <c r="F765" s="72">
        <v>11000</v>
      </c>
    </row>
    <row r="766" spans="1:6" ht="22.5">
      <c r="A766" s="7" t="s">
        <v>61</v>
      </c>
      <c r="B766" s="48">
        <v>0</v>
      </c>
      <c r="C766" s="48">
        <v>0</v>
      </c>
      <c r="D766" s="48">
        <v>0</v>
      </c>
      <c r="E766" s="48">
        <v>0</v>
      </c>
      <c r="F766" s="50">
        <v>0</v>
      </c>
    </row>
    <row r="767" spans="1:6" ht="12.75">
      <c r="A767" s="9" t="s">
        <v>12</v>
      </c>
      <c r="B767" s="1"/>
      <c r="C767" s="1"/>
      <c r="D767" s="1"/>
      <c r="E767" s="1"/>
      <c r="F767" s="72"/>
    </row>
    <row r="768" spans="1:6" ht="22.5">
      <c r="A768" s="9" t="s">
        <v>105</v>
      </c>
      <c r="B768" s="1"/>
      <c r="C768" s="1"/>
      <c r="D768" s="1"/>
      <c r="E768" s="1"/>
      <c r="F768" s="72"/>
    </row>
    <row r="769" spans="1:6" ht="22.5">
      <c r="A769" s="9" t="s">
        <v>85</v>
      </c>
      <c r="B769" s="1"/>
      <c r="C769" s="1"/>
      <c r="D769" s="1"/>
      <c r="E769" s="1"/>
      <c r="F769" s="72"/>
    </row>
    <row r="770" spans="1:6" ht="22.5">
      <c r="A770" s="9" t="s">
        <v>106</v>
      </c>
      <c r="B770" s="1"/>
      <c r="C770" s="1"/>
      <c r="D770" s="1"/>
      <c r="E770" s="1"/>
      <c r="F770" s="72"/>
    </row>
    <row r="771" spans="1:6" ht="12.75">
      <c r="A771" s="9" t="s">
        <v>43</v>
      </c>
      <c r="B771" s="1">
        <v>0</v>
      </c>
      <c r="C771" s="1"/>
      <c r="D771" s="1"/>
      <c r="E771" s="1"/>
      <c r="F771" s="72"/>
    </row>
    <row r="772" spans="1:6" ht="12.75">
      <c r="A772" s="7" t="s">
        <v>14</v>
      </c>
      <c r="B772" s="1">
        <v>0</v>
      </c>
      <c r="C772" s="1"/>
      <c r="D772" s="1"/>
      <c r="E772" s="1"/>
      <c r="F772" s="72"/>
    </row>
    <row r="773" spans="1:6" ht="12.75">
      <c r="A773" s="7" t="s">
        <v>15</v>
      </c>
      <c r="B773" s="48">
        <f>SUM(B775:B782)</f>
        <v>60900</v>
      </c>
      <c r="C773" s="48">
        <f>SUM(C775:C782)</f>
        <v>0</v>
      </c>
      <c r="D773" s="48">
        <f>SUM(D775:D781)</f>
        <v>60900</v>
      </c>
      <c r="E773" s="48">
        <f>SUM(E775:E781)</f>
        <v>0</v>
      </c>
      <c r="F773" s="50">
        <f>SUM(F775:F781)</f>
        <v>0</v>
      </c>
    </row>
    <row r="774" spans="1:6" ht="12.75">
      <c r="A774" s="7" t="s">
        <v>12</v>
      </c>
      <c r="B774" s="1"/>
      <c r="C774" s="1"/>
      <c r="D774" s="1"/>
      <c r="E774" s="1"/>
      <c r="F774" s="72"/>
    </row>
    <row r="775" spans="1:6" ht="22.5">
      <c r="A775" s="9" t="s">
        <v>107</v>
      </c>
      <c r="B775" s="1"/>
      <c r="C775" s="1"/>
      <c r="D775" s="1"/>
      <c r="E775" s="1"/>
      <c r="F775" s="72"/>
    </row>
    <row r="776" spans="1:6" ht="22.5">
      <c r="A776" s="9" t="s">
        <v>108</v>
      </c>
      <c r="B776" s="1"/>
      <c r="C776" s="1"/>
      <c r="D776" s="1"/>
      <c r="E776" s="1"/>
      <c r="F776" s="72"/>
    </row>
    <row r="777" spans="1:6" ht="22.5">
      <c r="A777" s="9" t="s">
        <v>109</v>
      </c>
      <c r="B777" s="1"/>
      <c r="C777" s="1"/>
      <c r="D777" s="1"/>
      <c r="E777" s="1"/>
      <c r="F777" s="72"/>
    </row>
    <row r="778" spans="1:6" ht="22.5">
      <c r="A778" s="9" t="s">
        <v>110</v>
      </c>
      <c r="B778" s="1"/>
      <c r="C778" s="1"/>
      <c r="D778" s="1"/>
      <c r="E778" s="1"/>
      <c r="F778" s="72"/>
    </row>
    <row r="779" spans="1:6" ht="12.75">
      <c r="A779" s="9" t="s">
        <v>111</v>
      </c>
      <c r="B779" s="1"/>
      <c r="C779" s="1"/>
      <c r="D779" s="1"/>
      <c r="E779" s="1"/>
      <c r="F779" s="72"/>
    </row>
    <row r="780" spans="1:6" ht="22.5">
      <c r="A780" s="9" t="s">
        <v>112</v>
      </c>
      <c r="B780" s="1"/>
      <c r="C780" s="1"/>
      <c r="D780" s="1"/>
      <c r="E780" s="1"/>
      <c r="F780" s="72"/>
    </row>
    <row r="781" spans="1:6" ht="22.5">
      <c r="A781" s="9" t="s">
        <v>113</v>
      </c>
      <c r="B781" s="1">
        <f>C781+D781+E781+F781</f>
        <v>60900</v>
      </c>
      <c r="C781" s="1">
        <v>0</v>
      </c>
      <c r="D781" s="1">
        <v>60900</v>
      </c>
      <c r="E781" s="1">
        <v>0</v>
      </c>
      <c r="F781" s="72">
        <v>0</v>
      </c>
    </row>
    <row r="782" spans="1:6" ht="22.5">
      <c r="A782" s="9" t="s">
        <v>114</v>
      </c>
      <c r="B782" s="1"/>
      <c r="C782" s="1"/>
      <c r="D782" s="1"/>
      <c r="E782" s="1"/>
      <c r="F782" s="72"/>
    </row>
    <row r="783" spans="1:6" ht="12.75">
      <c r="A783" s="7" t="s">
        <v>16</v>
      </c>
      <c r="B783" s="1">
        <v>0</v>
      </c>
      <c r="C783" s="1"/>
      <c r="D783" s="1"/>
      <c r="E783" s="1"/>
      <c r="F783" s="72"/>
    </row>
    <row r="784" spans="1:6" ht="12.75">
      <c r="A784" s="7" t="s">
        <v>12</v>
      </c>
      <c r="B784" s="1"/>
      <c r="C784" s="1"/>
      <c r="D784" s="1"/>
      <c r="E784" s="1"/>
      <c r="F784" s="72"/>
    </row>
    <row r="785" spans="1:6" ht="33.75">
      <c r="A785" s="7" t="s">
        <v>62</v>
      </c>
      <c r="B785" s="1">
        <v>0</v>
      </c>
      <c r="C785" s="1"/>
      <c r="D785" s="1"/>
      <c r="E785" s="1"/>
      <c r="F785" s="72"/>
    </row>
    <row r="786" spans="1:6" ht="22.5">
      <c r="A786" s="7" t="s">
        <v>63</v>
      </c>
      <c r="B786" s="1">
        <v>0</v>
      </c>
      <c r="C786" s="1"/>
      <c r="D786" s="1"/>
      <c r="E786" s="1"/>
      <c r="F786" s="72"/>
    </row>
    <row r="787" spans="1:6" ht="21">
      <c r="A787" s="16" t="s">
        <v>145</v>
      </c>
      <c r="B787" s="48">
        <f>B805</f>
        <v>0</v>
      </c>
      <c r="C787" s="48">
        <f>C805</f>
        <v>0</v>
      </c>
      <c r="D787" s="48">
        <f>D805</f>
        <v>0</v>
      </c>
      <c r="E787" s="48">
        <f>E805</f>
        <v>0</v>
      </c>
      <c r="F787" s="50">
        <f>F805</f>
        <v>0</v>
      </c>
    </row>
    <row r="788" spans="1:6" ht="22.5">
      <c r="A788" s="7" t="s">
        <v>11</v>
      </c>
      <c r="B788" s="1"/>
      <c r="C788" s="1"/>
      <c r="D788" s="1"/>
      <c r="E788" s="1"/>
      <c r="F788" s="72"/>
    </row>
    <row r="789" spans="1:6" ht="12.75">
      <c r="A789" s="9" t="s">
        <v>12</v>
      </c>
      <c r="B789" s="1"/>
      <c r="C789" s="1"/>
      <c r="D789" s="1"/>
      <c r="E789" s="1"/>
      <c r="F789" s="72"/>
    </row>
    <row r="790" spans="1:6" ht="12.75">
      <c r="A790" s="9" t="s">
        <v>44</v>
      </c>
      <c r="B790" s="1"/>
      <c r="C790" s="1"/>
      <c r="D790" s="1"/>
      <c r="E790" s="1"/>
      <c r="F790" s="72"/>
    </row>
    <row r="791" spans="1:6" ht="12.75">
      <c r="A791" s="9" t="s">
        <v>45</v>
      </c>
      <c r="B791" s="1"/>
      <c r="C791" s="1"/>
      <c r="D791" s="1"/>
      <c r="E791" s="1"/>
      <c r="F791" s="72"/>
    </row>
    <row r="792" spans="1:6" ht="22.5">
      <c r="A792" s="9" t="s">
        <v>46</v>
      </c>
      <c r="B792" s="1"/>
      <c r="C792" s="1"/>
      <c r="D792" s="1"/>
      <c r="E792" s="1"/>
      <c r="F792" s="72"/>
    </row>
    <row r="793" spans="1:6" ht="12.75">
      <c r="A793" s="7" t="s">
        <v>13</v>
      </c>
      <c r="B793" s="1"/>
      <c r="C793" s="1"/>
      <c r="D793" s="1"/>
      <c r="E793" s="1"/>
      <c r="F793" s="72"/>
    </row>
    <row r="794" spans="1:6" ht="12.75">
      <c r="A794" s="7" t="s">
        <v>12</v>
      </c>
      <c r="B794" s="1"/>
      <c r="C794" s="1"/>
      <c r="D794" s="1"/>
      <c r="E794" s="1"/>
      <c r="F794" s="72"/>
    </row>
    <row r="795" spans="1:6" ht="12.75">
      <c r="A795" s="7" t="s">
        <v>38</v>
      </c>
      <c r="B795" s="1"/>
      <c r="C795" s="1"/>
      <c r="D795" s="1"/>
      <c r="E795" s="1"/>
      <c r="F795" s="72"/>
    </row>
    <row r="796" spans="1:6" ht="12.75">
      <c r="A796" s="7" t="s">
        <v>39</v>
      </c>
      <c r="B796" s="1"/>
      <c r="C796" s="1"/>
      <c r="D796" s="1"/>
      <c r="E796" s="1"/>
      <c r="F796" s="72"/>
    </row>
    <row r="797" spans="1:6" ht="12.75">
      <c r="A797" s="7" t="s">
        <v>6</v>
      </c>
      <c r="B797" s="1"/>
      <c r="C797" s="1"/>
      <c r="D797" s="1"/>
      <c r="E797" s="1"/>
      <c r="F797" s="72"/>
    </row>
    <row r="798" spans="1:6" ht="12.75">
      <c r="A798" s="7" t="s">
        <v>10</v>
      </c>
      <c r="B798" s="1"/>
      <c r="C798" s="1"/>
      <c r="D798" s="1"/>
      <c r="E798" s="1"/>
      <c r="F798" s="72"/>
    </row>
    <row r="799" spans="1:6" ht="22.5">
      <c r="A799" s="9" t="s">
        <v>56</v>
      </c>
      <c r="B799" s="1"/>
      <c r="C799" s="1"/>
      <c r="D799" s="1"/>
      <c r="E799" s="1"/>
      <c r="F799" s="72"/>
    </row>
    <row r="800" spans="1:6" ht="12.75">
      <c r="A800" s="9" t="s">
        <v>57</v>
      </c>
      <c r="B800" s="1">
        <v>0</v>
      </c>
      <c r="C800" s="1"/>
      <c r="D800" s="1"/>
      <c r="E800" s="1"/>
      <c r="F800" s="72"/>
    </row>
    <row r="801" spans="1:6" ht="22.5">
      <c r="A801" s="9" t="s">
        <v>87</v>
      </c>
      <c r="B801" s="1"/>
      <c r="C801" s="1"/>
      <c r="D801" s="1"/>
      <c r="E801" s="1"/>
      <c r="F801" s="72"/>
    </row>
    <row r="802" spans="1:6" ht="22.5">
      <c r="A802" s="9" t="s">
        <v>58</v>
      </c>
      <c r="B802" s="1"/>
      <c r="C802" s="1"/>
      <c r="D802" s="1"/>
      <c r="E802" s="1"/>
      <c r="F802" s="72"/>
    </row>
    <row r="803" spans="1:6" ht="12.75">
      <c r="A803" s="9" t="s">
        <v>88</v>
      </c>
      <c r="B803" s="1"/>
      <c r="C803" s="1"/>
      <c r="D803" s="1"/>
      <c r="E803" s="1"/>
      <c r="F803" s="72"/>
    </row>
    <row r="804" spans="1:6" ht="12.75">
      <c r="A804" s="7" t="s">
        <v>83</v>
      </c>
      <c r="B804" s="1">
        <v>0</v>
      </c>
      <c r="C804" s="1"/>
      <c r="D804" s="1"/>
      <c r="E804" s="1"/>
      <c r="F804" s="72"/>
    </row>
    <row r="805" spans="1:6" ht="12.75">
      <c r="A805" s="7" t="s">
        <v>252</v>
      </c>
      <c r="B805" s="1">
        <f>SUM(B806:B809)</f>
        <v>0</v>
      </c>
      <c r="C805" s="1">
        <f>SUM(C806:C809)</f>
        <v>0</v>
      </c>
      <c r="D805" s="1">
        <f>SUM(D806:D809)</f>
        <v>0</v>
      </c>
      <c r="E805" s="1">
        <f>SUM(E806:E809)</f>
        <v>0</v>
      </c>
      <c r="F805" s="72">
        <f>SUM(F806:F809)</f>
        <v>0</v>
      </c>
    </row>
    <row r="806" spans="1:6" ht="22.5">
      <c r="A806" s="9" t="s">
        <v>40</v>
      </c>
      <c r="B806" s="1"/>
      <c r="C806" s="1"/>
      <c r="D806" s="1"/>
      <c r="E806" s="1"/>
      <c r="F806" s="72"/>
    </row>
    <row r="807" spans="1:6" ht="22.5">
      <c r="A807" s="9" t="s">
        <v>89</v>
      </c>
      <c r="B807" s="1"/>
      <c r="C807" s="1"/>
      <c r="D807" s="1"/>
      <c r="E807" s="1"/>
      <c r="F807" s="72"/>
    </row>
    <row r="808" spans="1:6" ht="22.5">
      <c r="A808" s="9" t="s">
        <v>90</v>
      </c>
      <c r="B808" s="1"/>
      <c r="C808" s="1"/>
      <c r="D808" s="1"/>
      <c r="E808" s="1"/>
      <c r="F808" s="72"/>
    </row>
    <row r="809" spans="1:6" ht="33.75">
      <c r="A809" s="9" t="s">
        <v>91</v>
      </c>
      <c r="B809" s="1"/>
      <c r="C809" s="1"/>
      <c r="D809" s="1"/>
      <c r="E809" s="1"/>
      <c r="F809" s="72"/>
    </row>
    <row r="810" spans="1:6" ht="33.75">
      <c r="A810" s="9" t="s">
        <v>92</v>
      </c>
      <c r="B810" s="1">
        <v>20000</v>
      </c>
      <c r="C810" s="1">
        <v>5000</v>
      </c>
      <c r="D810" s="1">
        <v>5000</v>
      </c>
      <c r="E810" s="1">
        <v>5000</v>
      </c>
      <c r="F810" s="72">
        <v>5000</v>
      </c>
    </row>
    <row r="811" spans="1:6" ht="22.5">
      <c r="A811" s="9" t="s">
        <v>93</v>
      </c>
      <c r="B811" s="1"/>
      <c r="C811" s="1"/>
      <c r="D811" s="1"/>
      <c r="E811" s="1"/>
      <c r="F811" s="72"/>
    </row>
    <row r="812" spans="1:6" ht="12.75">
      <c r="A812" s="9" t="s">
        <v>94</v>
      </c>
      <c r="B812" s="1"/>
      <c r="C812" s="1"/>
      <c r="D812" s="1"/>
      <c r="E812" s="1"/>
      <c r="F812" s="72"/>
    </row>
    <row r="813" spans="1:6" ht="22.5">
      <c r="A813" s="9" t="s">
        <v>95</v>
      </c>
      <c r="B813" s="1"/>
      <c r="C813" s="1"/>
      <c r="D813" s="1"/>
      <c r="E813" s="1"/>
      <c r="F813" s="72"/>
    </row>
    <row r="814" spans="1:6" ht="12.75">
      <c r="A814" s="9" t="s">
        <v>96</v>
      </c>
      <c r="B814" s="1"/>
      <c r="C814" s="1"/>
      <c r="D814" s="1"/>
      <c r="E814" s="1"/>
      <c r="F814" s="72"/>
    </row>
    <row r="815" spans="1:6" ht="12.75">
      <c r="A815" s="9" t="s">
        <v>97</v>
      </c>
      <c r="B815" s="1"/>
      <c r="C815" s="1"/>
      <c r="D815" s="1"/>
      <c r="E815" s="1"/>
      <c r="F815" s="72"/>
    </row>
    <row r="816" spans="1:6" ht="22.5">
      <c r="A816" s="9" t="s">
        <v>98</v>
      </c>
      <c r="B816" s="1"/>
      <c r="C816" s="1"/>
      <c r="D816" s="1"/>
      <c r="E816" s="1"/>
      <c r="F816" s="72"/>
    </row>
    <row r="817" spans="1:6" ht="12.75">
      <c r="A817" s="7" t="s">
        <v>41</v>
      </c>
      <c r="B817" s="1"/>
      <c r="C817" s="1"/>
      <c r="D817" s="1"/>
      <c r="E817" s="1"/>
      <c r="F817" s="72"/>
    </row>
    <row r="818" spans="1:6" ht="33.75">
      <c r="A818" s="9" t="s">
        <v>99</v>
      </c>
      <c r="B818" s="1"/>
      <c r="C818" s="1"/>
      <c r="D818" s="1"/>
      <c r="E818" s="1"/>
      <c r="F818" s="72"/>
    </row>
    <row r="819" spans="1:6" ht="33.75">
      <c r="A819" s="9" t="s">
        <v>100</v>
      </c>
      <c r="B819" s="1"/>
      <c r="C819" s="1"/>
      <c r="D819" s="1"/>
      <c r="E819" s="1"/>
      <c r="F819" s="72"/>
    </row>
    <row r="820" spans="1:6" ht="45">
      <c r="A820" s="9" t="s">
        <v>147</v>
      </c>
      <c r="B820" s="1"/>
      <c r="C820" s="1"/>
      <c r="D820" s="1"/>
      <c r="E820" s="1"/>
      <c r="F820" s="72"/>
    </row>
    <row r="821" spans="1:6" ht="12.75">
      <c r="A821" s="9" t="s">
        <v>101</v>
      </c>
      <c r="B821" s="13"/>
      <c r="C821" s="13"/>
      <c r="D821" s="13"/>
      <c r="E821" s="13"/>
      <c r="F821" s="58"/>
    </row>
    <row r="822" spans="1:6" ht="22.5">
      <c r="A822" s="9" t="s">
        <v>102</v>
      </c>
      <c r="B822" s="13"/>
      <c r="C822" s="13"/>
      <c r="D822" s="13"/>
      <c r="E822" s="13"/>
      <c r="F822" s="58"/>
    </row>
    <row r="823" spans="1:6" ht="12.75">
      <c r="A823" s="10" t="s">
        <v>59</v>
      </c>
      <c r="B823" s="1">
        <v>0</v>
      </c>
      <c r="C823" s="1"/>
      <c r="D823" s="1"/>
      <c r="E823" s="1"/>
      <c r="F823" s="72"/>
    </row>
    <row r="824" spans="1:6" ht="12.75">
      <c r="A824" s="9" t="s">
        <v>12</v>
      </c>
      <c r="B824" s="1"/>
      <c r="C824" s="1"/>
      <c r="D824" s="1"/>
      <c r="E824" s="1"/>
      <c r="F824" s="72"/>
    </row>
    <row r="825" spans="1:6" ht="22.5">
      <c r="A825" s="9" t="s">
        <v>60</v>
      </c>
      <c r="B825" s="1">
        <v>0</v>
      </c>
      <c r="C825" s="1"/>
      <c r="D825" s="1"/>
      <c r="E825" s="1"/>
      <c r="F825" s="72"/>
    </row>
    <row r="826" spans="1:6" ht="12.75">
      <c r="A826" s="7" t="s">
        <v>42</v>
      </c>
      <c r="B826" s="1"/>
      <c r="C826" s="1"/>
      <c r="D826" s="1"/>
      <c r="E826" s="1"/>
      <c r="F826" s="72"/>
    </row>
    <row r="827" spans="1:6" ht="22.5">
      <c r="A827" s="9" t="s">
        <v>103</v>
      </c>
      <c r="B827" s="1"/>
      <c r="C827" s="1"/>
      <c r="D827" s="1"/>
      <c r="E827" s="1"/>
      <c r="F827" s="72"/>
    </row>
    <row r="828" spans="1:6" ht="22.5">
      <c r="A828" s="9" t="s">
        <v>104</v>
      </c>
      <c r="B828" s="1"/>
      <c r="C828" s="1"/>
      <c r="D828" s="1"/>
      <c r="E828" s="1"/>
      <c r="F828" s="72"/>
    </row>
    <row r="829" spans="1:6" ht="22.5">
      <c r="A829" s="7" t="s">
        <v>61</v>
      </c>
      <c r="B829" s="1"/>
      <c r="C829" s="1"/>
      <c r="D829" s="1"/>
      <c r="E829" s="1"/>
      <c r="F829" s="72"/>
    </row>
    <row r="830" spans="1:6" ht="12.75">
      <c r="A830" s="9" t="s">
        <v>12</v>
      </c>
      <c r="B830" s="1"/>
      <c r="C830" s="1"/>
      <c r="D830" s="1"/>
      <c r="E830" s="1"/>
      <c r="F830" s="72"/>
    </row>
    <row r="831" spans="1:6" ht="22.5">
      <c r="A831" s="9" t="s">
        <v>105</v>
      </c>
      <c r="B831" s="1"/>
      <c r="C831" s="1"/>
      <c r="D831" s="1"/>
      <c r="E831" s="1"/>
      <c r="F831" s="72"/>
    </row>
    <row r="832" spans="1:6" ht="22.5">
      <c r="A832" s="9" t="s">
        <v>85</v>
      </c>
      <c r="B832" s="1"/>
      <c r="C832" s="1"/>
      <c r="D832" s="1"/>
      <c r="E832" s="1"/>
      <c r="F832" s="72"/>
    </row>
    <row r="833" spans="1:6" ht="22.5">
      <c r="A833" s="9" t="s">
        <v>106</v>
      </c>
      <c r="B833" s="1"/>
      <c r="C833" s="1"/>
      <c r="D833" s="1"/>
      <c r="E833" s="1"/>
      <c r="F833" s="72"/>
    </row>
    <row r="834" spans="1:6" ht="12.75">
      <c r="A834" s="9" t="s">
        <v>43</v>
      </c>
      <c r="B834" s="1">
        <v>0</v>
      </c>
      <c r="C834" s="1"/>
      <c r="D834" s="1"/>
      <c r="E834" s="1"/>
      <c r="F834" s="72"/>
    </row>
    <row r="835" spans="1:6" ht="12.75">
      <c r="A835" s="7" t="s">
        <v>14</v>
      </c>
      <c r="B835" s="1">
        <v>0</v>
      </c>
      <c r="C835" s="1"/>
      <c r="D835" s="1"/>
      <c r="E835" s="1"/>
      <c r="F835" s="72"/>
    </row>
    <row r="836" spans="1:6" ht="12.75">
      <c r="A836" s="7" t="s">
        <v>15</v>
      </c>
      <c r="B836" s="1"/>
      <c r="C836" s="1"/>
      <c r="D836" s="1"/>
      <c r="E836" s="1"/>
      <c r="F836" s="1"/>
    </row>
    <row r="837" spans="1:6" ht="12.75">
      <c r="A837" s="7" t="s">
        <v>12</v>
      </c>
      <c r="B837" s="1"/>
      <c r="C837" s="1"/>
      <c r="D837" s="1"/>
      <c r="E837" s="1"/>
      <c r="F837" s="1"/>
    </row>
    <row r="838" spans="1:6" ht="22.5">
      <c r="A838" s="9" t="s">
        <v>107</v>
      </c>
      <c r="B838" s="1"/>
      <c r="C838" s="1"/>
      <c r="D838" s="1"/>
      <c r="E838" s="1"/>
      <c r="F838" s="1"/>
    </row>
    <row r="839" spans="1:6" ht="22.5">
      <c r="A839" s="9" t="s">
        <v>108</v>
      </c>
      <c r="B839" s="1"/>
      <c r="C839" s="1"/>
      <c r="D839" s="1"/>
      <c r="E839" s="1"/>
      <c r="F839" s="1"/>
    </row>
    <row r="840" spans="1:6" ht="22.5">
      <c r="A840" s="9" t="s">
        <v>109</v>
      </c>
      <c r="B840" s="1"/>
      <c r="C840" s="1"/>
      <c r="D840" s="1"/>
      <c r="E840" s="1"/>
      <c r="F840" s="1"/>
    </row>
    <row r="841" spans="1:6" ht="22.5">
      <c r="A841" s="9" t="s">
        <v>110</v>
      </c>
      <c r="B841" s="1"/>
      <c r="C841" s="1"/>
      <c r="D841" s="1"/>
      <c r="E841" s="1"/>
      <c r="F841" s="1"/>
    </row>
    <row r="842" spans="1:6" ht="12.75">
      <c r="A842" s="9" t="s">
        <v>111</v>
      </c>
      <c r="B842" s="1"/>
      <c r="C842" s="1"/>
      <c r="D842" s="1"/>
      <c r="E842" s="1"/>
      <c r="F842" s="1"/>
    </row>
    <row r="843" spans="1:6" ht="22.5">
      <c r="A843" s="9" t="s">
        <v>112</v>
      </c>
      <c r="B843" s="1"/>
      <c r="C843" s="1"/>
      <c r="D843" s="1"/>
      <c r="E843" s="1"/>
      <c r="F843" s="1"/>
    </row>
    <row r="844" spans="1:6" ht="22.5">
      <c r="A844" s="9" t="s">
        <v>113</v>
      </c>
      <c r="B844" s="1"/>
      <c r="C844" s="1"/>
      <c r="D844" s="1"/>
      <c r="E844" s="1"/>
      <c r="F844" s="1"/>
    </row>
    <row r="845" spans="1:6" ht="22.5">
      <c r="A845" s="9" t="s">
        <v>114</v>
      </c>
      <c r="B845" s="1"/>
      <c r="C845" s="1"/>
      <c r="D845" s="1"/>
      <c r="E845" s="1"/>
      <c r="F845" s="1"/>
    </row>
    <row r="846" spans="1:6" ht="12.75">
      <c r="A846" s="7" t="s">
        <v>16</v>
      </c>
      <c r="B846" s="1">
        <v>0</v>
      </c>
      <c r="C846" s="1"/>
      <c r="D846" s="1"/>
      <c r="E846" s="1"/>
      <c r="F846" s="1"/>
    </row>
    <row r="847" spans="1:6" ht="12.75">
      <c r="A847" s="7" t="s">
        <v>12</v>
      </c>
      <c r="B847" s="1"/>
      <c r="C847" s="1"/>
      <c r="D847" s="1"/>
      <c r="E847" s="1"/>
      <c r="F847" s="1"/>
    </row>
    <row r="848" spans="1:6" ht="33.75">
      <c r="A848" s="7" t="s">
        <v>62</v>
      </c>
      <c r="B848" s="1">
        <v>0</v>
      </c>
      <c r="C848" s="1"/>
      <c r="D848" s="1"/>
      <c r="E848" s="1"/>
      <c r="F848" s="1"/>
    </row>
    <row r="849" spans="1:6" ht="22.5">
      <c r="A849" s="7" t="s">
        <v>63</v>
      </c>
      <c r="B849" s="1">
        <v>0</v>
      </c>
      <c r="C849" s="1"/>
      <c r="D849" s="1"/>
      <c r="E849" s="1"/>
      <c r="F849" s="1"/>
    </row>
    <row r="850" spans="1:6" ht="12.75">
      <c r="A850" s="16" t="s">
        <v>146</v>
      </c>
      <c r="B850" s="1"/>
      <c r="C850" s="1"/>
      <c r="D850" s="1"/>
      <c r="E850" s="1"/>
      <c r="F850" s="1"/>
    </row>
    <row r="851" spans="1:6" ht="22.5">
      <c r="A851" s="7" t="s">
        <v>11</v>
      </c>
      <c r="B851" s="1"/>
      <c r="C851" s="1"/>
      <c r="D851" s="1"/>
      <c r="E851" s="1"/>
      <c r="F851" s="1"/>
    </row>
    <row r="852" spans="1:6" ht="12.75">
      <c r="A852" s="9" t="s">
        <v>12</v>
      </c>
      <c r="B852" s="1"/>
      <c r="C852" s="1"/>
      <c r="D852" s="1"/>
      <c r="E852" s="1"/>
      <c r="F852" s="1"/>
    </row>
    <row r="853" spans="1:6" ht="12.75">
      <c r="A853" s="9" t="s">
        <v>44</v>
      </c>
      <c r="B853" s="1"/>
      <c r="C853" s="1"/>
      <c r="D853" s="1"/>
      <c r="E853" s="1"/>
      <c r="F853" s="1"/>
    </row>
    <row r="854" spans="1:6" ht="12.75">
      <c r="A854" s="9" t="s">
        <v>45</v>
      </c>
      <c r="B854" s="1"/>
      <c r="C854" s="1"/>
      <c r="D854" s="1"/>
      <c r="E854" s="1"/>
      <c r="F854" s="1"/>
    </row>
    <row r="855" spans="1:6" ht="22.5">
      <c r="A855" s="9" t="s">
        <v>46</v>
      </c>
      <c r="B855" s="1"/>
      <c r="C855" s="1"/>
      <c r="D855" s="1"/>
      <c r="E855" s="1"/>
      <c r="F855" s="1"/>
    </row>
    <row r="856" spans="1:6" ht="12.75">
      <c r="A856" s="7" t="s">
        <v>13</v>
      </c>
      <c r="B856" s="1"/>
      <c r="C856" s="1"/>
      <c r="D856" s="1"/>
      <c r="E856" s="1"/>
      <c r="F856" s="1"/>
    </row>
    <row r="857" spans="1:6" ht="12.75">
      <c r="A857" s="7" t="s">
        <v>12</v>
      </c>
      <c r="B857" s="1"/>
      <c r="C857" s="1"/>
      <c r="D857" s="1"/>
      <c r="E857" s="1"/>
      <c r="F857" s="1"/>
    </row>
    <row r="858" spans="1:6" ht="12.75">
      <c r="A858" s="7" t="s">
        <v>38</v>
      </c>
      <c r="B858" s="1"/>
      <c r="C858" s="1"/>
      <c r="D858" s="1"/>
      <c r="E858" s="1"/>
      <c r="F858" s="1"/>
    </row>
    <row r="859" spans="1:6" ht="12.75">
      <c r="A859" s="7" t="s">
        <v>39</v>
      </c>
      <c r="B859" s="1"/>
      <c r="C859" s="1"/>
      <c r="D859" s="1"/>
      <c r="E859" s="1"/>
      <c r="F859" s="1"/>
    </row>
    <row r="860" spans="1:6" ht="12.75">
      <c r="A860" s="7" t="s">
        <v>6</v>
      </c>
      <c r="B860" s="1"/>
      <c r="C860" s="1"/>
      <c r="D860" s="1"/>
      <c r="E860" s="1"/>
      <c r="F860" s="1"/>
    </row>
    <row r="861" spans="1:6" ht="12.75">
      <c r="A861" s="7" t="s">
        <v>10</v>
      </c>
      <c r="B861" s="1"/>
      <c r="C861" s="1"/>
      <c r="D861" s="1"/>
      <c r="E861" s="1"/>
      <c r="F861" s="1"/>
    </row>
    <row r="862" spans="1:6" ht="22.5">
      <c r="A862" s="9" t="s">
        <v>56</v>
      </c>
      <c r="B862" s="1"/>
      <c r="C862" s="1"/>
      <c r="D862" s="1"/>
      <c r="E862" s="1"/>
      <c r="F862" s="1"/>
    </row>
    <row r="863" spans="1:6" ht="12.75">
      <c r="A863" s="9" t="s">
        <v>57</v>
      </c>
      <c r="B863" s="1">
        <v>0</v>
      </c>
      <c r="C863" s="1"/>
      <c r="D863" s="1"/>
      <c r="E863" s="1"/>
      <c r="F863" s="1"/>
    </row>
    <row r="864" spans="1:6" ht="22.5">
      <c r="A864" s="9" t="s">
        <v>87</v>
      </c>
      <c r="B864" s="1"/>
      <c r="C864" s="1"/>
      <c r="D864" s="1"/>
      <c r="E864" s="1"/>
      <c r="F864" s="1"/>
    </row>
    <row r="865" spans="1:6" ht="22.5">
      <c r="A865" s="9" t="s">
        <v>58</v>
      </c>
      <c r="B865" s="1"/>
      <c r="C865" s="1"/>
      <c r="D865" s="1"/>
      <c r="E865" s="1"/>
      <c r="F865" s="1"/>
    </row>
    <row r="866" spans="1:6" ht="12.75">
      <c r="A866" s="9" t="s">
        <v>88</v>
      </c>
      <c r="B866" s="1"/>
      <c r="C866" s="1"/>
      <c r="D866" s="1"/>
      <c r="E866" s="1"/>
      <c r="F866" s="1"/>
    </row>
    <row r="867" spans="1:6" ht="12.75">
      <c r="A867" s="7" t="s">
        <v>83</v>
      </c>
      <c r="B867" s="1">
        <v>0</v>
      </c>
      <c r="C867" s="1"/>
      <c r="D867" s="1"/>
      <c r="E867" s="1"/>
      <c r="F867" s="1"/>
    </row>
    <row r="868" spans="1:6" ht="22.5">
      <c r="A868" s="7" t="s">
        <v>40</v>
      </c>
      <c r="B868" s="1"/>
      <c r="C868" s="1"/>
      <c r="D868" s="1"/>
      <c r="E868" s="1"/>
      <c r="F868" s="1"/>
    </row>
    <row r="869" spans="1:6" ht="22.5">
      <c r="A869" s="9" t="s">
        <v>89</v>
      </c>
      <c r="B869" s="1"/>
      <c r="C869" s="1"/>
      <c r="D869" s="1"/>
      <c r="E869" s="1"/>
      <c r="F869" s="1"/>
    </row>
    <row r="870" spans="1:6" ht="22.5">
      <c r="A870" s="9" t="s">
        <v>90</v>
      </c>
      <c r="B870" s="1"/>
      <c r="C870" s="1"/>
      <c r="D870" s="1"/>
      <c r="E870" s="1"/>
      <c r="F870" s="1"/>
    </row>
    <row r="871" spans="1:6" ht="33.75">
      <c r="A871" s="9" t="s">
        <v>91</v>
      </c>
      <c r="B871" s="1"/>
      <c r="C871" s="1"/>
      <c r="D871" s="1"/>
      <c r="E871" s="1"/>
      <c r="F871" s="1"/>
    </row>
    <row r="872" spans="1:6" ht="33.75">
      <c r="A872" s="9" t="s">
        <v>92</v>
      </c>
      <c r="B872" s="1"/>
      <c r="C872" s="1"/>
      <c r="D872" s="1"/>
      <c r="E872" s="1"/>
      <c r="F872" s="1"/>
    </row>
    <row r="873" spans="1:6" ht="22.5">
      <c r="A873" s="9" t="s">
        <v>93</v>
      </c>
      <c r="B873" s="1"/>
      <c r="C873" s="1"/>
      <c r="D873" s="1"/>
      <c r="E873" s="1"/>
      <c r="F873" s="1"/>
    </row>
    <row r="874" spans="1:6" ht="12.75">
      <c r="A874" s="9" t="s">
        <v>94</v>
      </c>
      <c r="B874" s="1"/>
      <c r="C874" s="1"/>
      <c r="D874" s="1"/>
      <c r="E874" s="1"/>
      <c r="F874" s="1"/>
    </row>
    <row r="875" spans="1:6" ht="22.5">
      <c r="A875" s="9" t="s">
        <v>95</v>
      </c>
      <c r="B875" s="1"/>
      <c r="C875" s="1"/>
      <c r="D875" s="1"/>
      <c r="E875" s="1"/>
      <c r="F875" s="1"/>
    </row>
    <row r="876" spans="1:6" ht="12.75">
      <c r="A876" s="9" t="s">
        <v>96</v>
      </c>
      <c r="B876" s="1"/>
      <c r="C876" s="1"/>
      <c r="D876" s="1"/>
      <c r="E876" s="1"/>
      <c r="F876" s="1"/>
    </row>
    <row r="877" spans="1:6" ht="12.75">
      <c r="A877" s="9" t="s">
        <v>97</v>
      </c>
      <c r="B877" s="1"/>
      <c r="C877" s="1"/>
      <c r="D877" s="1"/>
      <c r="E877" s="1"/>
      <c r="F877" s="1"/>
    </row>
    <row r="878" spans="1:6" ht="22.5">
      <c r="A878" s="9" t="s">
        <v>98</v>
      </c>
      <c r="B878" s="1"/>
      <c r="C878" s="1"/>
      <c r="D878" s="1"/>
      <c r="E878" s="1"/>
      <c r="F878" s="1"/>
    </row>
    <row r="879" spans="1:6" ht="12.75">
      <c r="A879" s="7" t="s">
        <v>41</v>
      </c>
      <c r="B879" s="1"/>
      <c r="C879" s="1"/>
      <c r="D879" s="1"/>
      <c r="E879" s="1"/>
      <c r="F879" s="1"/>
    </row>
    <row r="880" spans="1:6" ht="33.75">
      <c r="A880" s="9" t="s">
        <v>99</v>
      </c>
      <c r="B880" s="1"/>
      <c r="C880" s="1"/>
      <c r="D880" s="1"/>
      <c r="E880" s="1"/>
      <c r="F880" s="1"/>
    </row>
    <row r="881" spans="1:6" ht="33.75">
      <c r="A881" s="9" t="s">
        <v>100</v>
      </c>
      <c r="B881" s="1"/>
      <c r="C881" s="1"/>
      <c r="D881" s="1"/>
      <c r="E881" s="1"/>
      <c r="F881" s="1"/>
    </row>
    <row r="882" spans="1:6" ht="12.75">
      <c r="A882" s="9" t="s">
        <v>101</v>
      </c>
      <c r="B882" s="13"/>
      <c r="C882" s="13"/>
      <c r="D882" s="13"/>
      <c r="E882" s="13"/>
      <c r="F882" s="13"/>
    </row>
    <row r="883" spans="1:6" ht="22.5">
      <c r="A883" s="9" t="s">
        <v>102</v>
      </c>
      <c r="B883" s="13"/>
      <c r="C883" s="13"/>
      <c r="D883" s="13"/>
      <c r="E883" s="13"/>
      <c r="F883" s="13"/>
    </row>
    <row r="884" spans="1:6" ht="12.75">
      <c r="A884" s="10" t="s">
        <v>59</v>
      </c>
      <c r="B884" s="1">
        <v>0</v>
      </c>
      <c r="C884" s="1"/>
      <c r="D884" s="1"/>
      <c r="E884" s="1"/>
      <c r="F884" s="1"/>
    </row>
    <row r="885" spans="1:6" ht="12.75">
      <c r="A885" s="9" t="s">
        <v>12</v>
      </c>
      <c r="B885" s="1"/>
      <c r="C885" s="1"/>
      <c r="D885" s="1"/>
      <c r="E885" s="1"/>
      <c r="F885" s="1"/>
    </row>
    <row r="886" spans="1:6" ht="22.5">
      <c r="A886" s="9" t="s">
        <v>60</v>
      </c>
      <c r="B886" s="1">
        <v>0</v>
      </c>
      <c r="C886" s="1"/>
      <c r="D886" s="1"/>
      <c r="E886" s="1"/>
      <c r="F886" s="1"/>
    </row>
    <row r="887" spans="1:6" ht="12.75">
      <c r="A887" s="7" t="s">
        <v>42</v>
      </c>
      <c r="B887" s="1"/>
      <c r="C887" s="1"/>
      <c r="D887" s="1"/>
      <c r="E887" s="1"/>
      <c r="F887" s="1"/>
    </row>
    <row r="888" spans="1:6" ht="22.5">
      <c r="A888" s="9" t="s">
        <v>103</v>
      </c>
      <c r="B888" s="1"/>
      <c r="C888" s="1"/>
      <c r="D888" s="1"/>
      <c r="E888" s="1"/>
      <c r="F888" s="1"/>
    </row>
    <row r="889" spans="1:6" ht="22.5">
      <c r="A889" s="9" t="s">
        <v>104</v>
      </c>
      <c r="B889" s="1"/>
      <c r="C889" s="1"/>
      <c r="D889" s="1"/>
      <c r="E889" s="1"/>
      <c r="F889" s="1"/>
    </row>
    <row r="890" spans="1:6" ht="22.5">
      <c r="A890" s="7" t="s">
        <v>61</v>
      </c>
      <c r="B890" s="1"/>
      <c r="C890" s="1"/>
      <c r="D890" s="1"/>
      <c r="E890" s="1"/>
      <c r="F890" s="1"/>
    </row>
    <row r="891" spans="1:6" ht="12.75">
      <c r="A891" s="9" t="s">
        <v>12</v>
      </c>
      <c r="B891" s="1"/>
      <c r="C891" s="1"/>
      <c r="D891" s="1"/>
      <c r="E891" s="1"/>
      <c r="F891" s="1"/>
    </row>
    <row r="892" spans="1:6" ht="22.5">
      <c r="A892" s="9" t="s">
        <v>105</v>
      </c>
      <c r="B892" s="1"/>
      <c r="C892" s="1"/>
      <c r="D892" s="1"/>
      <c r="E892" s="1"/>
      <c r="F892" s="1"/>
    </row>
    <row r="893" spans="1:6" ht="22.5">
      <c r="A893" s="9" t="s">
        <v>85</v>
      </c>
      <c r="B893" s="1"/>
      <c r="C893" s="1"/>
      <c r="D893" s="1"/>
      <c r="E893" s="1"/>
      <c r="F893" s="1"/>
    </row>
    <row r="894" spans="1:6" ht="22.5">
      <c r="A894" s="9" t="s">
        <v>106</v>
      </c>
      <c r="B894" s="1"/>
      <c r="C894" s="1"/>
      <c r="D894" s="1"/>
      <c r="E894" s="1"/>
      <c r="F894" s="1"/>
    </row>
    <row r="895" spans="1:6" ht="12.75">
      <c r="A895" s="9" t="s">
        <v>43</v>
      </c>
      <c r="B895" s="1">
        <v>0</v>
      </c>
      <c r="C895" s="1"/>
      <c r="D895" s="1"/>
      <c r="E895" s="1"/>
      <c r="F895" s="1"/>
    </row>
    <row r="896" spans="1:6" ht="12.75">
      <c r="A896" s="7" t="s">
        <v>14</v>
      </c>
      <c r="B896" s="1">
        <v>0</v>
      </c>
      <c r="C896" s="1"/>
      <c r="D896" s="1"/>
      <c r="E896" s="1"/>
      <c r="F896" s="1"/>
    </row>
    <row r="897" spans="1:6" ht="12.75">
      <c r="A897" s="7" t="s">
        <v>15</v>
      </c>
      <c r="B897" s="1"/>
      <c r="C897" s="1"/>
      <c r="D897" s="1"/>
      <c r="E897" s="1"/>
      <c r="F897" s="1"/>
    </row>
    <row r="898" spans="1:6" ht="12.75">
      <c r="A898" s="7" t="s">
        <v>12</v>
      </c>
      <c r="B898" s="1"/>
      <c r="C898" s="1"/>
      <c r="D898" s="1"/>
      <c r="E898" s="1"/>
      <c r="F898" s="1"/>
    </row>
    <row r="899" spans="1:6" ht="22.5">
      <c r="A899" s="9" t="s">
        <v>107</v>
      </c>
      <c r="B899" s="1"/>
      <c r="C899" s="1"/>
      <c r="D899" s="1"/>
      <c r="E899" s="1"/>
      <c r="F899" s="1"/>
    </row>
    <row r="900" spans="1:6" ht="22.5">
      <c r="A900" s="9" t="s">
        <v>108</v>
      </c>
      <c r="B900" s="1"/>
      <c r="C900" s="1"/>
      <c r="D900" s="1"/>
      <c r="E900" s="1"/>
      <c r="F900" s="1"/>
    </row>
    <row r="901" spans="1:6" ht="22.5">
      <c r="A901" s="9" t="s">
        <v>109</v>
      </c>
      <c r="B901" s="1"/>
      <c r="C901" s="1"/>
      <c r="D901" s="1"/>
      <c r="E901" s="1"/>
      <c r="F901" s="1"/>
    </row>
    <row r="902" spans="1:6" ht="22.5">
      <c r="A902" s="9" t="s">
        <v>110</v>
      </c>
      <c r="B902" s="1"/>
      <c r="C902" s="1"/>
      <c r="D902" s="1"/>
      <c r="E902" s="1"/>
      <c r="F902" s="1"/>
    </row>
    <row r="903" spans="1:6" ht="12.75">
      <c r="A903" s="9" t="s">
        <v>111</v>
      </c>
      <c r="B903" s="1"/>
      <c r="C903" s="1"/>
      <c r="D903" s="1"/>
      <c r="E903" s="1"/>
      <c r="F903" s="1"/>
    </row>
    <row r="904" spans="1:6" ht="22.5">
      <c r="A904" s="9" t="s">
        <v>112</v>
      </c>
      <c r="B904" s="1"/>
      <c r="C904" s="1"/>
      <c r="D904" s="1"/>
      <c r="E904" s="1"/>
      <c r="F904" s="1"/>
    </row>
    <row r="905" spans="1:6" ht="22.5">
      <c r="A905" s="9" t="s">
        <v>113</v>
      </c>
      <c r="B905" s="1"/>
      <c r="C905" s="1"/>
      <c r="D905" s="1"/>
      <c r="E905" s="1"/>
      <c r="F905" s="1"/>
    </row>
    <row r="906" spans="1:6" ht="22.5">
      <c r="A906" s="9" t="s">
        <v>114</v>
      </c>
      <c r="B906" s="1"/>
      <c r="C906" s="1"/>
      <c r="D906" s="1"/>
      <c r="E906" s="1"/>
      <c r="F906" s="1"/>
    </row>
    <row r="907" spans="1:6" ht="12.75">
      <c r="A907" s="7" t="s">
        <v>16</v>
      </c>
      <c r="B907" s="1">
        <v>0</v>
      </c>
      <c r="C907" s="1"/>
      <c r="D907" s="1"/>
      <c r="E907" s="1"/>
      <c r="F907" s="1"/>
    </row>
    <row r="908" spans="1:6" ht="12.75">
      <c r="A908" s="7" t="s">
        <v>12</v>
      </c>
      <c r="B908" s="1"/>
      <c r="C908" s="1"/>
      <c r="D908" s="1"/>
      <c r="E908" s="1"/>
      <c r="F908" s="1"/>
    </row>
    <row r="909" spans="1:6" ht="33.75">
      <c r="A909" s="7" t="s">
        <v>62</v>
      </c>
      <c r="B909" s="1">
        <v>0</v>
      </c>
      <c r="C909" s="1"/>
      <c r="D909" s="1"/>
      <c r="E909" s="1"/>
      <c r="F909" s="1"/>
    </row>
    <row r="910" spans="1:6" ht="22.5">
      <c r="A910" s="7" t="s">
        <v>63</v>
      </c>
      <c r="B910" s="1">
        <v>0</v>
      </c>
      <c r="C910" s="1"/>
      <c r="D910" s="1"/>
      <c r="E910" s="1"/>
      <c r="F910" s="1"/>
    </row>
    <row r="911" spans="1:6" ht="12.75">
      <c r="A911" s="7" t="s">
        <v>64</v>
      </c>
      <c r="B911" s="1"/>
      <c r="C911" s="1"/>
      <c r="D911" s="1"/>
      <c r="E911" s="1"/>
      <c r="F911" s="1"/>
    </row>
    <row r="912" spans="1:6" ht="12.75">
      <c r="A912" s="7" t="s">
        <v>65</v>
      </c>
      <c r="B912" s="1"/>
      <c r="C912" s="1"/>
      <c r="D912" s="1"/>
      <c r="E912" s="1"/>
      <c r="F912" s="1"/>
    </row>
    <row r="913" spans="1:6" ht="22.5">
      <c r="A913" s="7" t="s">
        <v>66</v>
      </c>
      <c r="B913" s="1"/>
      <c r="C913" s="1"/>
      <c r="D913" s="1"/>
      <c r="E913" s="1"/>
      <c r="F913" s="1"/>
    </row>
  </sheetData>
  <sheetProtection/>
  <mergeCells count="4">
    <mergeCell ref="C5:F5"/>
    <mergeCell ref="B4:F4"/>
    <mergeCell ref="A4:A6"/>
    <mergeCell ref="B5:B6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scale="90" r:id="rId1"/>
  <headerFooter alignWithMargins="0">
    <oddHeader>&amp;CСтраница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912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46.421875" style="8" customWidth="1"/>
    <col min="2" max="2" width="11.8515625" style="0" customWidth="1"/>
    <col min="3" max="3" width="11.28125" style="0" customWidth="1"/>
    <col min="4" max="4" width="11.57421875" style="0" customWidth="1"/>
    <col min="5" max="6" width="11.421875" style="0" customWidth="1"/>
  </cols>
  <sheetData>
    <row r="2" spans="1:5" ht="15.75">
      <c r="A2" s="35" t="s">
        <v>221</v>
      </c>
      <c r="E2" t="s">
        <v>275</v>
      </c>
    </row>
    <row r="3" ht="12.75">
      <c r="D3" s="77" t="s">
        <v>164</v>
      </c>
    </row>
    <row r="4" spans="1:6" ht="12.75">
      <c r="A4" s="161" t="s">
        <v>23</v>
      </c>
      <c r="B4" s="164" t="s">
        <v>7</v>
      </c>
      <c r="C4" s="164"/>
      <c r="D4" s="164"/>
      <c r="E4" s="164"/>
      <c r="F4" s="164"/>
    </row>
    <row r="5" spans="1:6" ht="12.75">
      <c r="A5" s="162"/>
      <c r="B5" s="161" t="s">
        <v>1</v>
      </c>
      <c r="C5" s="164" t="s">
        <v>0</v>
      </c>
      <c r="D5" s="164"/>
      <c r="E5" s="164"/>
      <c r="F5" s="164"/>
    </row>
    <row r="6" spans="1:6" ht="12.75">
      <c r="A6" s="163"/>
      <c r="B6" s="163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17</v>
      </c>
      <c r="B8" s="48">
        <v>0</v>
      </c>
      <c r="C8" s="48">
        <v>0</v>
      </c>
      <c r="D8" s="1">
        <v>0</v>
      </c>
      <c r="E8" s="1">
        <v>0</v>
      </c>
      <c r="F8" s="1">
        <v>0</v>
      </c>
    </row>
    <row r="9" spans="1:6" s="5" customFormat="1" ht="12.75">
      <c r="A9" s="7" t="s">
        <v>18</v>
      </c>
      <c r="B9" s="50">
        <f>B11+B51+B62</f>
        <v>50496076</v>
      </c>
      <c r="C9" s="48">
        <f>C11+C51+C62</f>
        <v>11556813</v>
      </c>
      <c r="D9" s="48">
        <f>D11+D51+D62</f>
        <v>16107265</v>
      </c>
      <c r="E9" s="48">
        <f>E11+E51+E62</f>
        <v>11015516</v>
      </c>
      <c r="F9" s="48">
        <f>F11+F51+F62</f>
        <v>11816482</v>
      </c>
    </row>
    <row r="10" spans="1:6" s="5" customFormat="1" ht="12.75">
      <c r="A10" s="7" t="s">
        <v>10</v>
      </c>
      <c r="B10" s="1"/>
      <c r="C10" s="1"/>
      <c r="D10" s="1"/>
      <c r="E10" s="1"/>
      <c r="F10" s="1"/>
    </row>
    <row r="11" spans="1:6" s="5" customFormat="1" ht="12.75">
      <c r="A11" s="7" t="s">
        <v>24</v>
      </c>
      <c r="B11" s="48">
        <f>B15+B23+B36</f>
        <v>43881286</v>
      </c>
      <c r="C11" s="48">
        <f>C15+C23+C36</f>
        <v>9532303</v>
      </c>
      <c r="D11" s="48">
        <f>D15+D23+D36</f>
        <v>14704665</v>
      </c>
      <c r="E11" s="48">
        <f>E15+E23+E36</f>
        <v>9938516</v>
      </c>
      <c r="F11" s="48">
        <f>F15+F23+F36</f>
        <v>9705802</v>
      </c>
    </row>
    <row r="12" spans="1:6" s="5" customFormat="1" ht="45">
      <c r="A12" s="7" t="s">
        <v>115</v>
      </c>
      <c r="B12" s="1"/>
      <c r="C12" s="1"/>
      <c r="D12" s="1"/>
      <c r="E12" s="1"/>
      <c r="F12" s="1"/>
    </row>
    <row r="13" spans="1:6" s="5" customFormat="1" ht="12.75">
      <c r="A13" s="9" t="s">
        <v>12</v>
      </c>
      <c r="B13" s="1"/>
      <c r="C13" s="1"/>
      <c r="D13" s="1"/>
      <c r="E13" s="1"/>
      <c r="F13" s="1"/>
    </row>
    <row r="14" spans="1:6" s="5" customFormat="1" ht="12.75">
      <c r="A14" s="9" t="s">
        <v>25</v>
      </c>
      <c r="B14" s="1"/>
      <c r="C14" s="1"/>
      <c r="D14" s="1"/>
      <c r="E14" s="1"/>
      <c r="F14" s="1"/>
    </row>
    <row r="15" spans="1:6" s="5" customFormat="1" ht="45">
      <c r="A15" s="10" t="s">
        <v>116</v>
      </c>
      <c r="B15" s="48">
        <f>C15+D15+E15+F15</f>
        <v>41278876</v>
      </c>
      <c r="C15" s="48">
        <f>SUM(C17:C19)</f>
        <v>8959903</v>
      </c>
      <c r="D15" s="48">
        <f>SUM(D17:D19)</f>
        <v>14179365</v>
      </c>
      <c r="E15" s="48">
        <f>SUM(E17:E19)</f>
        <v>9472016</v>
      </c>
      <c r="F15" s="48">
        <f>SUM(F17:F19)</f>
        <v>8667592</v>
      </c>
    </row>
    <row r="16" spans="1:6" s="5" customFormat="1" ht="12.75">
      <c r="A16" s="9" t="s">
        <v>12</v>
      </c>
      <c r="B16" s="1"/>
      <c r="C16" s="1"/>
      <c r="D16" s="1"/>
      <c r="E16" s="1"/>
      <c r="F16" s="1"/>
    </row>
    <row r="17" spans="1:6" s="5" customFormat="1" ht="12.75">
      <c r="A17" s="9" t="s">
        <v>25</v>
      </c>
      <c r="B17" s="1">
        <v>4634108</v>
      </c>
      <c r="C17" s="1">
        <v>648208</v>
      </c>
      <c r="D17" s="1">
        <v>955000</v>
      </c>
      <c r="E17" s="1">
        <v>1012000</v>
      </c>
      <c r="F17" s="1">
        <v>2018900</v>
      </c>
    </row>
    <row r="18" spans="1:6" s="5" customFormat="1" ht="45">
      <c r="A18" s="9" t="s">
        <v>26</v>
      </c>
      <c r="B18" s="1">
        <f>C18+D18+E18+F18</f>
        <v>36018000</v>
      </c>
      <c r="C18" s="1">
        <v>8155000</v>
      </c>
      <c r="D18" s="1">
        <v>13005000</v>
      </c>
      <c r="E18" s="1">
        <v>8366000</v>
      </c>
      <c r="F18" s="1">
        <v>6492000</v>
      </c>
    </row>
    <row r="19" spans="1:6" s="5" customFormat="1" ht="33.75">
      <c r="A19" s="9" t="s">
        <v>47</v>
      </c>
      <c r="B19" s="1">
        <f>C19+D19+E19+F19</f>
        <v>626768</v>
      </c>
      <c r="C19" s="1">
        <v>156695</v>
      </c>
      <c r="D19" s="1">
        <v>219365</v>
      </c>
      <c r="E19" s="1">
        <v>94016</v>
      </c>
      <c r="F19" s="1">
        <v>156692</v>
      </c>
    </row>
    <row r="20" spans="1:6" s="5" customFormat="1" ht="22.5">
      <c r="A20" s="7" t="s">
        <v>121</v>
      </c>
      <c r="B20" s="1"/>
      <c r="C20" s="1"/>
      <c r="D20" s="1"/>
      <c r="E20" s="1"/>
      <c r="F20" s="1"/>
    </row>
    <row r="21" spans="1:6" s="5" customFormat="1" ht="12.75">
      <c r="A21" s="9" t="s">
        <v>12</v>
      </c>
      <c r="B21" s="1"/>
      <c r="C21" s="1"/>
      <c r="D21" s="1"/>
      <c r="E21" s="1"/>
      <c r="F21" s="1"/>
    </row>
    <row r="22" spans="1:6" s="5" customFormat="1" ht="12.75">
      <c r="A22" s="9" t="s">
        <v>25</v>
      </c>
      <c r="B22" s="1"/>
      <c r="C22" s="1"/>
      <c r="D22" s="1"/>
      <c r="E22" s="1"/>
      <c r="F22" s="1"/>
    </row>
    <row r="23" spans="1:6" s="5" customFormat="1" ht="33.75">
      <c r="A23" s="7" t="s">
        <v>117</v>
      </c>
      <c r="B23" s="48">
        <f>B25</f>
        <v>223400</v>
      </c>
      <c r="C23" s="48">
        <v>0</v>
      </c>
      <c r="D23" s="48">
        <f>D25</f>
        <v>67100</v>
      </c>
      <c r="E23" s="48">
        <f>E25</f>
        <v>156300</v>
      </c>
      <c r="F23" s="48">
        <v>0</v>
      </c>
    </row>
    <row r="24" spans="1:6" s="5" customFormat="1" ht="12.75">
      <c r="A24" s="9" t="s">
        <v>12</v>
      </c>
      <c r="B24" s="1"/>
      <c r="C24" s="1"/>
      <c r="D24" s="1"/>
      <c r="E24" s="1"/>
      <c r="F24" s="1"/>
    </row>
    <row r="25" spans="1:7" s="5" customFormat="1" ht="12.75">
      <c r="A25" s="9" t="s">
        <v>25</v>
      </c>
      <c r="B25" s="1">
        <f>C25+D25+E25+F25</f>
        <v>223400</v>
      </c>
      <c r="C25" s="1">
        <v>0</v>
      </c>
      <c r="D25" s="1">
        <v>67100</v>
      </c>
      <c r="E25" s="1">
        <v>156300</v>
      </c>
      <c r="F25" s="1">
        <v>0</v>
      </c>
      <c r="G25" s="5" t="s">
        <v>164</v>
      </c>
    </row>
    <row r="26" spans="1:6" s="5" customFormat="1" ht="22.5">
      <c r="A26" s="9" t="s">
        <v>134</v>
      </c>
      <c r="B26" s="1"/>
      <c r="C26" s="1"/>
      <c r="D26" s="1"/>
      <c r="E26" s="1"/>
      <c r="F26" s="1"/>
    </row>
    <row r="27" spans="1:6" s="5" customFormat="1" ht="12.75">
      <c r="A27" s="7" t="s">
        <v>118</v>
      </c>
      <c r="B27" s="1"/>
      <c r="C27" s="1"/>
      <c r="D27" s="1"/>
      <c r="E27" s="1"/>
      <c r="F27" s="1"/>
    </row>
    <row r="28" spans="1:6" s="5" customFormat="1" ht="12.75">
      <c r="A28" s="9" t="s">
        <v>12</v>
      </c>
      <c r="B28" s="1"/>
      <c r="C28" s="1"/>
      <c r="D28" s="1"/>
      <c r="E28" s="1"/>
      <c r="F28" s="1"/>
    </row>
    <row r="29" spans="1:6" s="5" customFormat="1" ht="12.75">
      <c r="A29" s="9" t="s">
        <v>25</v>
      </c>
      <c r="B29" s="1"/>
      <c r="C29" s="1"/>
      <c r="D29" s="1"/>
      <c r="E29" s="1"/>
      <c r="F29" s="1"/>
    </row>
    <row r="30" spans="1:6" s="5" customFormat="1" ht="33.75">
      <c r="A30" s="7" t="s">
        <v>119</v>
      </c>
      <c r="B30" s="1"/>
      <c r="C30" s="1"/>
      <c r="D30" s="1"/>
      <c r="E30" s="1"/>
      <c r="F30" s="1"/>
    </row>
    <row r="31" spans="1:6" s="5" customFormat="1" ht="12.75">
      <c r="A31" s="9" t="s">
        <v>12</v>
      </c>
      <c r="B31" s="1"/>
      <c r="C31" s="1"/>
      <c r="D31" s="1"/>
      <c r="E31" s="1"/>
      <c r="F31" s="1"/>
    </row>
    <row r="32" spans="1:6" s="5" customFormat="1" ht="12.75">
      <c r="A32" s="9" t="s">
        <v>25</v>
      </c>
      <c r="B32" s="1"/>
      <c r="C32" s="1"/>
      <c r="D32" s="1"/>
      <c r="E32" s="1"/>
      <c r="F32" s="1"/>
    </row>
    <row r="33" spans="1:6" s="5" customFormat="1" ht="22.5">
      <c r="A33" s="7" t="s">
        <v>120</v>
      </c>
      <c r="B33" s="48"/>
      <c r="C33" s="48"/>
      <c r="D33" s="48"/>
      <c r="E33" s="48"/>
      <c r="F33" s="48"/>
    </row>
    <row r="34" spans="1:6" s="5" customFormat="1" ht="12.75">
      <c r="A34" s="9" t="s">
        <v>12</v>
      </c>
      <c r="B34" s="1"/>
      <c r="C34" s="1"/>
      <c r="D34" s="1"/>
      <c r="E34" s="1"/>
      <c r="F34" s="1"/>
    </row>
    <row r="35" spans="1:6" s="5" customFormat="1" ht="12.75">
      <c r="A35" s="9" t="s">
        <v>25</v>
      </c>
      <c r="B35" s="48"/>
      <c r="C35" s="48"/>
      <c r="D35" s="48"/>
      <c r="E35" s="48"/>
      <c r="F35" s="48"/>
    </row>
    <row r="36" spans="1:7" s="5" customFormat="1" ht="12.75">
      <c r="A36" s="80" t="s">
        <v>48</v>
      </c>
      <c r="B36" s="79">
        <f>B37+B48</f>
        <v>2379010</v>
      </c>
      <c r="C36" s="79">
        <f>C37+C48</f>
        <v>572400</v>
      </c>
      <c r="D36" s="79">
        <f>D37+D48</f>
        <v>458200</v>
      </c>
      <c r="E36" s="79">
        <f>E37+E48</f>
        <v>310200</v>
      </c>
      <c r="F36" s="79">
        <f>F37+F48</f>
        <v>1038210</v>
      </c>
      <c r="G36" s="5" t="s">
        <v>255</v>
      </c>
    </row>
    <row r="37" spans="1:6" s="5" customFormat="1" ht="12.75">
      <c r="A37" s="10" t="s">
        <v>31</v>
      </c>
      <c r="B37" s="49">
        <f>SUM(B39:B47)</f>
        <v>551100</v>
      </c>
      <c r="C37" s="49">
        <f>SUM(C39:C47)</f>
        <v>6900</v>
      </c>
      <c r="D37" s="49">
        <f>SUM(D39:D47)</f>
        <v>6900</v>
      </c>
      <c r="E37" s="78">
        <f>SUM(E39:E46)</f>
        <v>82100</v>
      </c>
      <c r="F37" s="49">
        <f>SUM(F39:F47)</f>
        <v>455200</v>
      </c>
    </row>
    <row r="38" spans="1:6" s="5" customFormat="1" ht="33.75">
      <c r="A38" s="11" t="s">
        <v>27</v>
      </c>
      <c r="B38" s="1"/>
      <c r="C38" s="1"/>
      <c r="D38" s="1"/>
      <c r="E38" s="1"/>
      <c r="F38" s="1"/>
    </row>
    <row r="39" spans="1:7" s="5" customFormat="1" ht="33.75">
      <c r="A39" s="9" t="s">
        <v>28</v>
      </c>
      <c r="B39" s="1">
        <v>125000</v>
      </c>
      <c r="C39" s="1">
        <v>0</v>
      </c>
      <c r="D39" s="1">
        <v>0</v>
      </c>
      <c r="E39" s="1">
        <v>0</v>
      </c>
      <c r="F39" s="1">
        <v>125000</v>
      </c>
      <c r="G39" s="5" t="s">
        <v>164</v>
      </c>
    </row>
    <row r="40" spans="1:6" s="5" customFormat="1" ht="33.75">
      <c r="A40" s="9" t="s">
        <v>29</v>
      </c>
      <c r="B40" s="1"/>
      <c r="C40" s="1"/>
      <c r="D40" s="1"/>
      <c r="E40" s="1"/>
      <c r="F40" s="1"/>
    </row>
    <row r="41" spans="1:6" s="5" customFormat="1" ht="22.5">
      <c r="A41" s="9" t="s">
        <v>30</v>
      </c>
      <c r="B41" s="1"/>
      <c r="C41" s="1"/>
      <c r="D41" s="1"/>
      <c r="E41" s="1"/>
      <c r="F41" s="1"/>
    </row>
    <row r="42" spans="1:7" s="5" customFormat="1" ht="22.5">
      <c r="A42" s="9" t="s">
        <v>32</v>
      </c>
      <c r="B42" s="1">
        <v>166100</v>
      </c>
      <c r="C42" s="1">
        <v>6900</v>
      </c>
      <c r="D42" s="1">
        <v>6900</v>
      </c>
      <c r="E42" s="1">
        <v>7100</v>
      </c>
      <c r="F42" s="1">
        <v>145200</v>
      </c>
      <c r="G42" s="5" t="s">
        <v>255</v>
      </c>
    </row>
    <row r="43" spans="1:6" s="5" customFormat="1" ht="22.5">
      <c r="A43" s="9" t="s">
        <v>33</v>
      </c>
      <c r="B43" s="1"/>
      <c r="C43" s="1"/>
      <c r="D43" s="1"/>
      <c r="E43" s="1"/>
      <c r="F43" s="1"/>
    </row>
    <row r="44" spans="1:7" s="5" customFormat="1" ht="22.5">
      <c r="A44" s="9" t="s">
        <v>34</v>
      </c>
      <c r="B44" s="1">
        <v>10000</v>
      </c>
      <c r="C44" s="1">
        <v>0</v>
      </c>
      <c r="D44" s="1">
        <v>0</v>
      </c>
      <c r="E44" s="1">
        <v>0</v>
      </c>
      <c r="F44" s="1">
        <v>10000</v>
      </c>
      <c r="G44" s="5" t="s">
        <v>164</v>
      </c>
    </row>
    <row r="45" spans="1:6" s="5" customFormat="1" ht="22.5">
      <c r="A45" s="9" t="s">
        <v>35</v>
      </c>
      <c r="B45" s="1"/>
      <c r="C45" s="1"/>
      <c r="D45" s="1"/>
      <c r="E45" s="1"/>
      <c r="F45" s="1"/>
    </row>
    <row r="46" spans="1:7" s="5" customFormat="1" ht="22.5">
      <c r="A46" s="9" t="s">
        <v>36</v>
      </c>
      <c r="B46" s="1">
        <v>250000</v>
      </c>
      <c r="C46" s="1">
        <v>0</v>
      </c>
      <c r="D46" s="63">
        <v>0</v>
      </c>
      <c r="E46" s="1">
        <v>75000</v>
      </c>
      <c r="F46" s="1">
        <v>175000</v>
      </c>
      <c r="G46" s="66" t="s">
        <v>164</v>
      </c>
    </row>
    <row r="47" spans="1:6" s="5" customFormat="1" ht="33.75">
      <c r="A47" s="9" t="s">
        <v>37</v>
      </c>
      <c r="B47" s="1"/>
      <c r="C47" s="1"/>
      <c r="D47" s="1"/>
      <c r="E47" s="1"/>
      <c r="F47" s="1"/>
    </row>
    <row r="48" spans="1:6" s="5" customFormat="1" ht="12.75">
      <c r="A48" s="10" t="s">
        <v>264</v>
      </c>
      <c r="B48" s="49">
        <f>C48+D48+E48+F48</f>
        <v>1827910</v>
      </c>
      <c r="C48" s="49">
        <f>C49</f>
        <v>565500</v>
      </c>
      <c r="D48" s="49">
        <f>D49</f>
        <v>451300</v>
      </c>
      <c r="E48" s="49">
        <f>E49</f>
        <v>228100</v>
      </c>
      <c r="F48" s="49">
        <f>F49</f>
        <v>583010</v>
      </c>
    </row>
    <row r="49" spans="1:6" s="5" customFormat="1" ht="22.5">
      <c r="A49" s="9" t="s">
        <v>265</v>
      </c>
      <c r="B49" s="1">
        <v>1827910</v>
      </c>
      <c r="C49" s="1">
        <v>565500</v>
      </c>
      <c r="D49" s="1">
        <v>451300</v>
      </c>
      <c r="E49" s="1">
        <v>228100</v>
      </c>
      <c r="F49" s="1">
        <v>583010</v>
      </c>
    </row>
    <row r="50" spans="1:6" s="5" customFormat="1" ht="12.75">
      <c r="A50" s="10" t="s">
        <v>49</v>
      </c>
      <c r="B50" s="1">
        <v>0</v>
      </c>
      <c r="C50" s="1"/>
      <c r="D50" s="1"/>
      <c r="E50" s="1"/>
      <c r="F50" s="1"/>
    </row>
    <row r="51" spans="1:6" s="5" customFormat="1" ht="45">
      <c r="A51" s="7" t="s">
        <v>19</v>
      </c>
      <c r="B51" s="48">
        <f>C51+D51+E51+F51</f>
        <v>6594790</v>
      </c>
      <c r="C51" s="48">
        <f>SUM(C54:C61)</f>
        <v>2019510</v>
      </c>
      <c r="D51" s="48">
        <f>SUM(D54:D61)</f>
        <v>1397600</v>
      </c>
      <c r="E51" s="48">
        <f>SUM(E54:E61)</f>
        <v>1072000</v>
      </c>
      <c r="F51" s="48">
        <f>SUM(F54:F61)</f>
        <v>2105680</v>
      </c>
    </row>
    <row r="52" spans="1:6" s="5" customFormat="1" ht="12.75">
      <c r="A52" s="9" t="s">
        <v>10</v>
      </c>
      <c r="B52" s="1"/>
      <c r="C52" s="1"/>
      <c r="D52" s="1"/>
      <c r="E52" s="1"/>
      <c r="F52" s="1"/>
    </row>
    <row r="53" spans="1:6" s="5" customFormat="1" ht="45">
      <c r="A53" s="9" t="s">
        <v>122</v>
      </c>
      <c r="B53" s="1"/>
      <c r="C53" s="1"/>
      <c r="D53" s="1"/>
      <c r="E53" s="1"/>
      <c r="F53" s="1"/>
    </row>
    <row r="54" spans="1:6" s="5" customFormat="1" ht="45">
      <c r="A54" s="9" t="s">
        <v>123</v>
      </c>
      <c r="B54" s="1">
        <v>5605400</v>
      </c>
      <c r="C54" s="1">
        <v>1838000</v>
      </c>
      <c r="D54" s="1">
        <v>1226000</v>
      </c>
      <c r="E54" s="1">
        <v>630000</v>
      </c>
      <c r="F54" s="1">
        <v>1911400</v>
      </c>
    </row>
    <row r="55" spans="1:6" s="5" customFormat="1" ht="22.5">
      <c r="A55" s="9" t="s">
        <v>125</v>
      </c>
      <c r="B55" s="62"/>
      <c r="C55" s="62"/>
      <c r="D55" s="62"/>
      <c r="E55" s="62"/>
      <c r="F55" s="62"/>
    </row>
    <row r="56" spans="1:6" s="5" customFormat="1" ht="22.5">
      <c r="A56" s="9" t="s">
        <v>124</v>
      </c>
      <c r="B56" s="1"/>
      <c r="C56" s="1"/>
      <c r="D56" s="1"/>
      <c r="E56" s="1"/>
      <c r="F56" s="1"/>
    </row>
    <row r="57" spans="1:6" s="5" customFormat="1" ht="22.5">
      <c r="A57" s="9" t="s">
        <v>126</v>
      </c>
      <c r="B57" s="1"/>
      <c r="C57" s="1"/>
      <c r="D57" s="1"/>
      <c r="E57" s="1"/>
      <c r="F57" s="1"/>
    </row>
    <row r="58" spans="1:6" s="5" customFormat="1" ht="12.75">
      <c r="A58" s="9" t="s">
        <v>269</v>
      </c>
      <c r="B58" s="1">
        <v>471500</v>
      </c>
      <c r="C58" s="1">
        <v>140200</v>
      </c>
      <c r="D58" s="1">
        <v>114200</v>
      </c>
      <c r="E58" s="1">
        <v>69800</v>
      </c>
      <c r="F58" s="1">
        <v>147300</v>
      </c>
    </row>
    <row r="59" spans="1:6" s="5" customFormat="1" ht="22.5">
      <c r="A59" s="9" t="s">
        <v>270</v>
      </c>
      <c r="B59" s="1">
        <v>136890</v>
      </c>
      <c r="C59" s="1">
        <v>41310</v>
      </c>
      <c r="D59" s="1">
        <v>32400</v>
      </c>
      <c r="E59" s="1">
        <v>16200</v>
      </c>
      <c r="F59" s="1">
        <v>46980</v>
      </c>
    </row>
    <row r="60" spans="1:6" s="5" customFormat="1" ht="22.5">
      <c r="A60" s="9" t="s">
        <v>273</v>
      </c>
      <c r="B60" s="1">
        <v>300000</v>
      </c>
      <c r="C60" s="1">
        <v>0</v>
      </c>
      <c r="D60" s="1">
        <v>0</v>
      </c>
      <c r="E60" s="1">
        <v>300000</v>
      </c>
      <c r="F60" s="1">
        <v>0</v>
      </c>
    </row>
    <row r="61" spans="1:6" s="5" customFormat="1" ht="12.75">
      <c r="A61" s="9" t="s">
        <v>274</v>
      </c>
      <c r="B61" s="1">
        <v>81000</v>
      </c>
      <c r="C61" s="1">
        <v>0</v>
      </c>
      <c r="D61" s="1">
        <v>25000</v>
      </c>
      <c r="E61" s="1">
        <v>56000</v>
      </c>
      <c r="F61" s="1">
        <v>0</v>
      </c>
    </row>
    <row r="62" spans="1:6" s="5" customFormat="1" ht="22.5">
      <c r="A62" s="7" t="s">
        <v>20</v>
      </c>
      <c r="B62" s="48">
        <f>SUM(B64:B71)</f>
        <v>20000</v>
      </c>
      <c r="C62" s="48">
        <f>SUM(C64:C71)</f>
        <v>5000</v>
      </c>
      <c r="D62" s="48">
        <f>SUM(D64:D71)</f>
        <v>5000</v>
      </c>
      <c r="E62" s="48">
        <f>SUM(E64:E71)</f>
        <v>5000</v>
      </c>
      <c r="F62" s="48">
        <f>SUM(F64:F71)</f>
        <v>5000</v>
      </c>
    </row>
    <row r="63" spans="1:6" s="5" customFormat="1" ht="12.75">
      <c r="A63" s="9" t="s">
        <v>12</v>
      </c>
      <c r="B63" s="1"/>
      <c r="C63" s="1"/>
      <c r="D63" s="1"/>
      <c r="E63" s="1" t="s">
        <v>164</v>
      </c>
      <c r="F63" s="1"/>
    </row>
    <row r="64" spans="1:6" s="5" customFormat="1" ht="12.75">
      <c r="A64" s="9" t="s">
        <v>50</v>
      </c>
      <c r="B64" s="1">
        <v>20000</v>
      </c>
      <c r="C64" s="1">
        <v>5000</v>
      </c>
      <c r="D64" s="1">
        <v>5000</v>
      </c>
      <c r="E64" s="1">
        <v>5000</v>
      </c>
      <c r="F64" s="1">
        <v>5000</v>
      </c>
    </row>
    <row r="65" spans="1:6" s="5" customFormat="1" ht="12.75">
      <c r="A65" s="9" t="s">
        <v>51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</row>
    <row r="66" spans="1:6" s="5" customFormat="1" ht="22.5">
      <c r="A66" s="9" t="s">
        <v>52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</row>
    <row r="67" spans="1:6" s="5" customFormat="1" ht="12.75">
      <c r="A67" s="9" t="s">
        <v>53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</row>
    <row r="68" spans="1:6" s="5" customFormat="1" ht="12.75">
      <c r="A68" s="9" t="s">
        <v>54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</row>
    <row r="69" spans="1:6" s="5" customFormat="1" ht="12.75">
      <c r="A69" s="9" t="s">
        <v>55</v>
      </c>
      <c r="B69" s="1">
        <v>0</v>
      </c>
      <c r="C69" s="1">
        <v>0</v>
      </c>
      <c r="D69" s="1">
        <v>0</v>
      </c>
      <c r="E69" s="1">
        <v>0</v>
      </c>
      <c r="F69" s="1">
        <v>0</v>
      </c>
    </row>
    <row r="70" spans="1:6" s="5" customFormat="1" ht="12.75">
      <c r="A70" s="9" t="s">
        <v>127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</row>
    <row r="71" spans="1:6" s="5" customFormat="1" ht="33.75">
      <c r="A71" s="9" t="s">
        <v>128</v>
      </c>
      <c r="B71" s="1">
        <v>0</v>
      </c>
      <c r="C71" s="1">
        <v>0</v>
      </c>
      <c r="D71" s="1">
        <v>0</v>
      </c>
      <c r="E71" s="1">
        <v>0</v>
      </c>
      <c r="F71" s="1">
        <v>0</v>
      </c>
    </row>
    <row r="72" spans="1:6" s="5" customFormat="1" ht="12.75">
      <c r="A72" s="10" t="s">
        <v>21</v>
      </c>
      <c r="B72" s="1"/>
      <c r="C72" s="1"/>
      <c r="D72" s="1"/>
      <c r="E72" s="1"/>
      <c r="F72" s="1"/>
    </row>
    <row r="73" spans="1:6" s="5" customFormat="1" ht="12.75">
      <c r="A73" s="9" t="s">
        <v>10</v>
      </c>
      <c r="B73" s="1"/>
      <c r="C73" s="1"/>
      <c r="D73" s="1"/>
      <c r="E73" s="1"/>
      <c r="F73" s="1"/>
    </row>
    <row r="74" spans="1:6" s="5" customFormat="1" ht="22.5">
      <c r="A74" s="9" t="s">
        <v>22</v>
      </c>
      <c r="B74" s="1"/>
      <c r="C74" s="1"/>
      <c r="D74" s="1"/>
      <c r="E74" s="1"/>
      <c r="F74" s="1"/>
    </row>
    <row r="75" spans="1:6" s="5" customFormat="1" ht="12.75">
      <c r="A75" s="9" t="s">
        <v>129</v>
      </c>
      <c r="B75" s="1"/>
      <c r="C75" s="1"/>
      <c r="D75" s="1"/>
      <c r="E75" s="1"/>
      <c r="F75" s="1"/>
    </row>
    <row r="76" spans="1:6" s="5" customFormat="1" ht="22.5">
      <c r="A76" s="7" t="s">
        <v>8</v>
      </c>
      <c r="B76" s="1"/>
      <c r="C76" s="1"/>
      <c r="D76" s="1"/>
      <c r="E76" s="1"/>
      <c r="F76" s="1"/>
    </row>
    <row r="77" spans="1:6" s="5" customFormat="1" ht="12.75">
      <c r="A77" s="7" t="s">
        <v>9</v>
      </c>
      <c r="B77" s="48">
        <f>B79+B144+B205+B388+B474+B550+B645+B716+B786</f>
        <v>50496076</v>
      </c>
      <c r="C77" s="48">
        <f>C79+C144+C205+C388+C474+C550+C645+C657+C716+C786</f>
        <v>11556813</v>
      </c>
      <c r="D77" s="48">
        <f>D79+D144+D205+D388+D474+D550+D645+D716+D786</f>
        <v>16107265</v>
      </c>
      <c r="E77" s="48">
        <f>E79+E144+E205+E474+E645+E716+E786</f>
        <v>11015516</v>
      </c>
      <c r="F77" s="50">
        <f>F79+F144+F205+F388+F474+F550+F645+F716+F786</f>
        <v>11816482</v>
      </c>
    </row>
    <row r="78" spans="1:6" s="5" customFormat="1" ht="12.75">
      <c r="A78" s="7" t="s">
        <v>10</v>
      </c>
      <c r="B78" s="1"/>
      <c r="C78" s="1"/>
      <c r="D78" s="1"/>
      <c r="E78" s="1"/>
      <c r="F78" s="1"/>
    </row>
    <row r="79" spans="1:6" s="5" customFormat="1" ht="12.75">
      <c r="A79" s="16" t="s">
        <v>130</v>
      </c>
      <c r="B79" s="48">
        <f>C79+D79+E79+F79</f>
        <v>6685418</v>
      </c>
      <c r="C79" s="48">
        <f>C85+C121+C125+C130</f>
        <v>1213708</v>
      </c>
      <c r="D79" s="48">
        <f>D80+D85+D121+D130</f>
        <v>1473400</v>
      </c>
      <c r="E79" s="48">
        <f>E80+E85+E130+E121</f>
        <v>1396400</v>
      </c>
      <c r="F79" s="50">
        <f>F80+F85+F121+F125+F130</f>
        <v>2601910</v>
      </c>
    </row>
    <row r="80" spans="1:6" s="5" customFormat="1" ht="22.5">
      <c r="A80" s="7" t="s">
        <v>11</v>
      </c>
      <c r="B80" s="48">
        <f>C80+D80+E80+F80</f>
        <v>261000</v>
      </c>
      <c r="C80" s="48">
        <f>C82+C84</f>
        <v>0</v>
      </c>
      <c r="D80" s="48">
        <f>SUM(D82:D84)</f>
        <v>42650</v>
      </c>
      <c r="E80" s="48">
        <f>SUM(E82:E84)</f>
        <v>65100</v>
      </c>
      <c r="F80" s="50">
        <f>SUM(F82:F84)</f>
        <v>153250</v>
      </c>
    </row>
    <row r="81" spans="1:6" s="5" customFormat="1" ht="12.75">
      <c r="A81" s="9" t="s">
        <v>12</v>
      </c>
      <c r="B81" s="1"/>
      <c r="C81" s="1"/>
      <c r="D81" s="1"/>
      <c r="E81" s="1"/>
      <c r="F81" s="72"/>
    </row>
    <row r="82" spans="1:6" s="5" customFormat="1" ht="12.75">
      <c r="A82" s="9" t="s">
        <v>256</v>
      </c>
      <c r="B82" s="1">
        <f>C82+D82+E82+F82</f>
        <v>200000</v>
      </c>
      <c r="C82" s="1">
        <v>0</v>
      </c>
      <c r="D82" s="1">
        <v>33000</v>
      </c>
      <c r="E82" s="1">
        <v>50000</v>
      </c>
      <c r="F82" s="72">
        <v>117000</v>
      </c>
    </row>
    <row r="83" spans="1:6" s="5" customFormat="1" ht="12.75">
      <c r="A83" s="9" t="s">
        <v>45</v>
      </c>
      <c r="B83" s="1"/>
      <c r="C83" s="1"/>
      <c r="D83" s="1"/>
      <c r="E83" s="1"/>
      <c r="F83" s="72"/>
    </row>
    <row r="84" spans="1:6" s="5" customFormat="1" ht="22.5">
      <c r="A84" s="9" t="s">
        <v>46</v>
      </c>
      <c r="B84" s="1">
        <f>C84+D84+E84+F84</f>
        <v>61000</v>
      </c>
      <c r="C84" s="1">
        <v>0</v>
      </c>
      <c r="D84" s="1">
        <v>9650</v>
      </c>
      <c r="E84" s="1">
        <v>15100</v>
      </c>
      <c r="F84" s="72">
        <v>36250</v>
      </c>
    </row>
    <row r="85" spans="1:6" s="5" customFormat="1" ht="12.75">
      <c r="A85" s="7" t="s">
        <v>13</v>
      </c>
      <c r="B85" s="48">
        <f>B89+B97+B110</f>
        <v>6180418</v>
      </c>
      <c r="C85" s="48">
        <f>C89+C97+C110+C118</f>
        <v>1157208</v>
      </c>
      <c r="D85" s="48">
        <f>D89+D97+D110</f>
        <v>1364250</v>
      </c>
      <c r="E85" s="48">
        <f>E89+E97+E110</f>
        <v>1273300</v>
      </c>
      <c r="F85" s="50">
        <f>F89+F97+F110</f>
        <v>2385660</v>
      </c>
    </row>
    <row r="86" spans="1:6" s="5" customFormat="1" ht="12.75">
      <c r="A86" s="7" t="s">
        <v>12</v>
      </c>
      <c r="C86" s="1"/>
      <c r="D86" s="1"/>
      <c r="E86" s="1"/>
      <c r="F86" s="72"/>
    </row>
    <row r="87" spans="1:6" s="5" customFormat="1" ht="12.75">
      <c r="A87" s="7" t="s">
        <v>38</v>
      </c>
      <c r="B87" s="1"/>
      <c r="C87" s="1"/>
      <c r="D87" s="1"/>
      <c r="E87" s="1"/>
      <c r="F87" s="72"/>
    </row>
    <row r="88" spans="1:6" s="5" customFormat="1" ht="12.75">
      <c r="A88" s="7" t="s">
        <v>39</v>
      </c>
      <c r="B88" s="1"/>
      <c r="C88" s="1"/>
      <c r="D88" s="1"/>
      <c r="E88" s="1"/>
      <c r="F88" s="72"/>
    </row>
    <row r="89" spans="1:6" s="5" customFormat="1" ht="12.75">
      <c r="A89" s="7" t="s">
        <v>6</v>
      </c>
      <c r="B89" s="48">
        <f>SUM(B91:B94)</f>
        <v>3687208</v>
      </c>
      <c r="C89" s="48">
        <f>SUM(C91:C94)</f>
        <v>533868</v>
      </c>
      <c r="D89" s="48">
        <f>SUM(D91:D94)</f>
        <v>771200</v>
      </c>
      <c r="E89" s="48">
        <f>SUM(E91:E94)</f>
        <v>788750</v>
      </c>
      <c r="F89" s="50">
        <f>SUM(F91:F94)</f>
        <v>1593390</v>
      </c>
    </row>
    <row r="90" spans="1:6" s="5" customFormat="1" ht="12.75">
      <c r="A90" s="7" t="s">
        <v>10</v>
      </c>
      <c r="B90" s="1"/>
      <c r="C90" s="1"/>
      <c r="D90" s="1"/>
      <c r="E90" s="1"/>
      <c r="F90" s="72"/>
    </row>
    <row r="91" spans="1:6" s="5" customFormat="1" ht="22.5">
      <c r="A91" s="9" t="s">
        <v>258</v>
      </c>
      <c r="B91" s="1">
        <f>C91+D91+E91+F91</f>
        <v>2163208</v>
      </c>
      <c r="C91" s="1">
        <v>220868</v>
      </c>
      <c r="D91" s="1">
        <v>469200</v>
      </c>
      <c r="E91" s="1">
        <v>396750</v>
      </c>
      <c r="F91" s="72">
        <v>1076390</v>
      </c>
    </row>
    <row r="92" spans="1:6" s="5" customFormat="1" ht="12.75">
      <c r="A92" s="9" t="s">
        <v>57</v>
      </c>
      <c r="B92" s="1">
        <v>0</v>
      </c>
      <c r="C92" s="1"/>
      <c r="D92" s="1"/>
      <c r="E92" s="1"/>
      <c r="F92" s="72"/>
    </row>
    <row r="93" spans="1:6" s="5" customFormat="1" ht="22.5">
      <c r="A93" s="9" t="s">
        <v>87</v>
      </c>
      <c r="B93" s="1">
        <f>C93+D93+E93+F93</f>
        <v>1164000</v>
      </c>
      <c r="C93" s="1">
        <v>220000</v>
      </c>
      <c r="D93" s="1">
        <v>202000</v>
      </c>
      <c r="E93" s="1">
        <v>342000</v>
      </c>
      <c r="F93" s="72">
        <v>400000</v>
      </c>
    </row>
    <row r="94" spans="1:6" s="5" customFormat="1" ht="22.5">
      <c r="A94" s="9" t="s">
        <v>257</v>
      </c>
      <c r="B94" s="1">
        <f>C94+D94+E94+F94</f>
        <v>360000</v>
      </c>
      <c r="C94" s="1">
        <v>93000</v>
      </c>
      <c r="D94" s="1">
        <v>100000</v>
      </c>
      <c r="E94" s="1">
        <v>50000</v>
      </c>
      <c r="F94" s="72">
        <v>117000</v>
      </c>
    </row>
    <row r="95" spans="1:6" s="5" customFormat="1" ht="12.75">
      <c r="A95" s="9" t="s">
        <v>88</v>
      </c>
      <c r="B95" s="1"/>
      <c r="C95" s="1"/>
      <c r="D95" s="1"/>
      <c r="E95" s="1"/>
      <c r="F95" s="72"/>
    </row>
    <row r="96" spans="1:6" s="5" customFormat="1" ht="12.75">
      <c r="A96" s="7" t="s">
        <v>83</v>
      </c>
      <c r="B96" s="1">
        <v>0</v>
      </c>
      <c r="C96" s="1"/>
      <c r="D96" s="1"/>
      <c r="E96" s="1"/>
      <c r="F96" s="72"/>
    </row>
    <row r="97" spans="1:6" s="5" customFormat="1" ht="12.75">
      <c r="A97" s="7" t="s">
        <v>252</v>
      </c>
      <c r="B97" s="48">
        <f>SUM(B98:B108)</f>
        <v>324060</v>
      </c>
      <c r="C97" s="48">
        <f>SUM(C98:C108)</f>
        <v>43770</v>
      </c>
      <c r="D97" s="48">
        <f>SUM(D98:D108)</f>
        <v>65150</v>
      </c>
      <c r="E97" s="48">
        <f>SUM(E98:E108)</f>
        <v>80150</v>
      </c>
      <c r="F97" s="50">
        <f>SUM(F98:F108)</f>
        <v>134990</v>
      </c>
    </row>
    <row r="98" spans="1:6" s="5" customFormat="1" ht="22.5">
      <c r="A98" s="9" t="s">
        <v>40</v>
      </c>
      <c r="B98" s="1">
        <f>C98+D98+E98+F98</f>
        <v>51000</v>
      </c>
      <c r="C98" s="1">
        <v>8500</v>
      </c>
      <c r="D98" s="1">
        <v>12800</v>
      </c>
      <c r="E98" s="1">
        <v>12800</v>
      </c>
      <c r="F98" s="72">
        <v>16900</v>
      </c>
    </row>
    <row r="99" spans="1:6" s="5" customFormat="1" ht="22.5">
      <c r="A99" s="9" t="s">
        <v>89</v>
      </c>
      <c r="B99" s="1">
        <v>10000</v>
      </c>
      <c r="C99" s="1">
        <v>0</v>
      </c>
      <c r="D99" s="1">
        <v>0</v>
      </c>
      <c r="E99" s="1">
        <v>10000</v>
      </c>
      <c r="F99" s="72">
        <v>0</v>
      </c>
    </row>
    <row r="100" spans="1:6" s="5" customFormat="1" ht="22.5">
      <c r="A100" s="9" t="s">
        <v>90</v>
      </c>
      <c r="B100" s="1"/>
      <c r="C100" s="1"/>
      <c r="D100" s="1"/>
      <c r="E100" s="1"/>
      <c r="F100" s="72"/>
    </row>
    <row r="101" spans="1:6" s="5" customFormat="1" ht="33.75">
      <c r="A101" s="9" t="s">
        <v>91</v>
      </c>
      <c r="B101" s="1"/>
      <c r="C101" s="1"/>
      <c r="D101" s="1"/>
      <c r="E101" s="1"/>
      <c r="F101" s="72"/>
    </row>
    <row r="102" spans="1:6" s="5" customFormat="1" ht="33.75">
      <c r="A102" s="9" t="s">
        <v>92</v>
      </c>
      <c r="B102" s="1"/>
      <c r="C102" s="1"/>
      <c r="D102" s="1"/>
      <c r="E102" s="1"/>
      <c r="F102" s="72"/>
    </row>
    <row r="103" spans="1:6" s="5" customFormat="1" ht="22.5">
      <c r="A103" s="9" t="s">
        <v>93</v>
      </c>
      <c r="B103" s="1">
        <f>C103+D103+E103+F103</f>
        <v>211000</v>
      </c>
      <c r="C103" s="1">
        <v>27000</v>
      </c>
      <c r="D103" s="1">
        <v>40500</v>
      </c>
      <c r="E103" s="1">
        <v>40500</v>
      </c>
      <c r="F103" s="72">
        <v>103000</v>
      </c>
    </row>
    <row r="104" spans="1:6" s="5" customFormat="1" ht="12.75">
      <c r="A104" s="9" t="s">
        <v>94</v>
      </c>
      <c r="B104" s="1">
        <f>C104+D104+E104+F104</f>
        <v>4060</v>
      </c>
      <c r="C104" s="1">
        <v>1100</v>
      </c>
      <c r="D104" s="1">
        <v>1100</v>
      </c>
      <c r="E104" s="1">
        <v>1100</v>
      </c>
      <c r="F104" s="72">
        <v>760</v>
      </c>
    </row>
    <row r="105" spans="1:6" s="5" customFormat="1" ht="22.5">
      <c r="A105" s="9" t="s">
        <v>95</v>
      </c>
      <c r="B105" s="1"/>
      <c r="C105" s="1"/>
      <c r="D105" s="1"/>
      <c r="E105" s="1"/>
      <c r="F105" s="72"/>
    </row>
    <row r="106" spans="1:6" s="5" customFormat="1" ht="12.75">
      <c r="A106" s="9" t="s">
        <v>96</v>
      </c>
      <c r="B106" s="1">
        <v>43000</v>
      </c>
      <c r="C106" s="1">
        <v>7170</v>
      </c>
      <c r="D106" s="1">
        <v>10750</v>
      </c>
      <c r="E106" s="1">
        <v>10750</v>
      </c>
      <c r="F106" s="72">
        <v>14330</v>
      </c>
    </row>
    <row r="107" spans="1:6" s="5" customFormat="1" ht="12.75">
      <c r="A107" s="9" t="s">
        <v>97</v>
      </c>
      <c r="B107" s="1"/>
      <c r="C107" s="1"/>
      <c r="D107" s="1"/>
      <c r="E107" s="1"/>
      <c r="F107" s="72"/>
    </row>
    <row r="108" spans="1:6" s="5" customFormat="1" ht="22.5">
      <c r="A108" s="9" t="s">
        <v>98</v>
      </c>
      <c r="B108" s="1">
        <v>5000</v>
      </c>
      <c r="C108" s="1">
        <v>0</v>
      </c>
      <c r="D108" s="1">
        <v>0</v>
      </c>
      <c r="E108" s="1">
        <v>5000</v>
      </c>
      <c r="F108" s="72">
        <v>0</v>
      </c>
    </row>
    <row r="109" spans="1:6" s="5" customFormat="1" ht="12.75">
      <c r="A109" s="9"/>
      <c r="B109" s="1"/>
      <c r="C109" s="1"/>
      <c r="D109" s="1"/>
      <c r="E109" s="1"/>
      <c r="F109" s="72"/>
    </row>
    <row r="110" spans="1:6" s="5" customFormat="1" ht="12.75">
      <c r="A110" s="7" t="s">
        <v>251</v>
      </c>
      <c r="B110" s="48">
        <f>SUM(B111:B117)</f>
        <v>2169150</v>
      </c>
      <c r="C110" s="48">
        <f>SUM(C111:C117)</f>
        <v>579570</v>
      </c>
      <c r="D110" s="48">
        <f>SUM(D111:D117)</f>
        <v>527900</v>
      </c>
      <c r="E110" s="48">
        <f>SUM(E111:E117)</f>
        <v>404400</v>
      </c>
      <c r="F110" s="50">
        <f>SUM(F111:F117)</f>
        <v>657280</v>
      </c>
    </row>
    <row r="111" spans="1:6" s="5" customFormat="1" ht="12.75">
      <c r="A111" s="9" t="s">
        <v>41</v>
      </c>
      <c r="B111" s="1">
        <f>C111+D111+E111+F111</f>
        <v>316240</v>
      </c>
      <c r="C111" s="1">
        <v>8070</v>
      </c>
      <c r="D111" s="1">
        <v>70300</v>
      </c>
      <c r="E111" s="1">
        <v>170300</v>
      </c>
      <c r="F111" s="72">
        <v>67570</v>
      </c>
    </row>
    <row r="112" spans="1:6" s="5" customFormat="1" ht="33.75">
      <c r="A112" s="9" t="s">
        <v>99</v>
      </c>
      <c r="B112" s="1" t="s">
        <v>164</v>
      </c>
      <c r="C112" s="1" t="s">
        <v>164</v>
      </c>
      <c r="D112" s="1" t="s">
        <v>164</v>
      </c>
      <c r="E112" s="1" t="s">
        <v>164</v>
      </c>
      <c r="F112" s="72" t="s">
        <v>164</v>
      </c>
    </row>
    <row r="113" spans="1:6" s="5" customFormat="1" ht="33.75">
      <c r="A113" s="9" t="s">
        <v>100</v>
      </c>
      <c r="B113" s="1"/>
      <c r="C113" s="1"/>
      <c r="D113" s="1"/>
      <c r="E113" s="1"/>
      <c r="F113" s="72"/>
    </row>
    <row r="114" spans="1:6" ht="12.75">
      <c r="A114" s="9" t="s">
        <v>101</v>
      </c>
      <c r="B114" s="67">
        <f>C114+D114+E114+F114</f>
        <v>25000</v>
      </c>
      <c r="C114" s="67">
        <v>6000</v>
      </c>
      <c r="D114" s="67">
        <v>6300</v>
      </c>
      <c r="E114" s="67">
        <v>6000</v>
      </c>
      <c r="F114" s="67">
        <v>6700</v>
      </c>
    </row>
    <row r="115" spans="1:6" ht="22.5">
      <c r="A115" s="9" t="s">
        <v>266</v>
      </c>
      <c r="B115" s="67">
        <f>C115+D115+E115+F115</f>
        <v>114075</v>
      </c>
      <c r="C115" s="67">
        <v>34200</v>
      </c>
      <c r="D115" s="67">
        <v>27100</v>
      </c>
      <c r="E115" s="67">
        <v>14900</v>
      </c>
      <c r="F115" s="67">
        <v>37875</v>
      </c>
    </row>
    <row r="116" spans="1:6" ht="22.5">
      <c r="A116" s="9" t="s">
        <v>267</v>
      </c>
      <c r="B116" s="67">
        <f>C116+D116+E116+F116</f>
        <v>1242335</v>
      </c>
      <c r="C116" s="67">
        <v>391100</v>
      </c>
      <c r="D116" s="67">
        <v>310000</v>
      </c>
      <c r="E116" s="67">
        <v>143400</v>
      </c>
      <c r="F116" s="67">
        <v>397835</v>
      </c>
    </row>
    <row r="117" spans="1:6" ht="22.5">
      <c r="A117" s="9" t="s">
        <v>268</v>
      </c>
      <c r="B117" s="67">
        <f>C117+D117+E117+F117</f>
        <v>471500</v>
      </c>
      <c r="C117" s="67">
        <v>140200</v>
      </c>
      <c r="D117" s="67">
        <v>114200</v>
      </c>
      <c r="E117" s="67">
        <v>69800</v>
      </c>
      <c r="F117" s="67">
        <v>147300</v>
      </c>
    </row>
    <row r="118" spans="1:6" s="5" customFormat="1" ht="12.75">
      <c r="A118" s="10" t="s">
        <v>59</v>
      </c>
      <c r="B118" s="1">
        <v>0</v>
      </c>
      <c r="C118" s="1"/>
      <c r="D118" s="1"/>
      <c r="E118" s="1"/>
      <c r="F118" s="72"/>
    </row>
    <row r="119" spans="1:6" s="5" customFormat="1" ht="12.75">
      <c r="A119" s="9" t="s">
        <v>12</v>
      </c>
      <c r="B119" s="1"/>
      <c r="C119" s="1"/>
      <c r="D119" s="1"/>
      <c r="E119" s="1"/>
      <c r="F119" s="72"/>
    </row>
    <row r="120" spans="1:6" s="5" customFormat="1" ht="22.5">
      <c r="A120" s="9" t="s">
        <v>60</v>
      </c>
      <c r="B120" s="1">
        <v>0</v>
      </c>
      <c r="C120" s="1"/>
      <c r="D120" s="1"/>
      <c r="E120" s="1"/>
      <c r="F120" s="72"/>
    </row>
    <row r="121" spans="1:6" s="5" customFormat="1" ht="12.75">
      <c r="A121" s="7" t="s">
        <v>259</v>
      </c>
      <c r="B121" s="48">
        <f>C121+D121+E121+F121</f>
        <v>230000</v>
      </c>
      <c r="C121" s="48">
        <f>SUM(C122:C123)</f>
        <v>56500</v>
      </c>
      <c r="D121" s="48">
        <f>SUM(D122:D123)</f>
        <v>57500</v>
      </c>
      <c r="E121" s="48">
        <f>SUM(E122:E123)</f>
        <v>58000</v>
      </c>
      <c r="F121" s="50">
        <v>58000</v>
      </c>
    </row>
    <row r="122" spans="1:6" s="5" customFormat="1" ht="12.75">
      <c r="A122" s="9" t="s">
        <v>42</v>
      </c>
      <c r="B122" s="1"/>
      <c r="C122" s="1"/>
      <c r="D122" s="1"/>
      <c r="E122" s="1"/>
      <c r="F122" s="72"/>
    </row>
    <row r="123" spans="1:6" s="5" customFormat="1" ht="22.5">
      <c r="A123" s="9" t="s">
        <v>103</v>
      </c>
      <c r="B123" s="1">
        <f>C123+D123+E123+F123</f>
        <v>230000</v>
      </c>
      <c r="C123" s="1">
        <v>56500</v>
      </c>
      <c r="D123" s="1">
        <v>57500</v>
      </c>
      <c r="E123" s="1">
        <v>58000</v>
      </c>
      <c r="F123" s="72">
        <v>58000</v>
      </c>
    </row>
    <row r="124" spans="1:6" s="5" customFormat="1" ht="22.5">
      <c r="A124" s="9" t="s">
        <v>104</v>
      </c>
      <c r="B124" s="1"/>
      <c r="C124" s="1"/>
      <c r="D124" s="1"/>
      <c r="E124" s="1"/>
      <c r="F124" s="72"/>
    </row>
    <row r="125" spans="1:6" s="5" customFormat="1" ht="22.5">
      <c r="A125" s="7" t="s">
        <v>61</v>
      </c>
      <c r="B125" s="48">
        <v>0</v>
      </c>
      <c r="C125" s="48">
        <f>SUM(C128:C129)</f>
        <v>0</v>
      </c>
      <c r="D125" s="48">
        <f>SUM(D127:D128)</f>
        <v>0</v>
      </c>
      <c r="E125" s="48">
        <f>SUM(E127:E128)</f>
        <v>0</v>
      </c>
      <c r="F125" s="50">
        <f>SUM(F127:F127)</f>
        <v>0</v>
      </c>
    </row>
    <row r="126" spans="1:6" s="5" customFormat="1" ht="12.75">
      <c r="A126" s="9" t="s">
        <v>12</v>
      </c>
      <c r="B126" s="1"/>
      <c r="C126" s="1"/>
      <c r="D126" s="1"/>
      <c r="E126" s="1"/>
      <c r="F126" s="72"/>
    </row>
    <row r="127" spans="1:6" s="5" customFormat="1" ht="22.5">
      <c r="A127" s="9" t="s">
        <v>105</v>
      </c>
      <c r="B127" s="1"/>
      <c r="C127" s="1"/>
      <c r="D127" s="1"/>
      <c r="E127" s="1"/>
      <c r="F127" s="72"/>
    </row>
    <row r="128" spans="1:6" s="5" customFormat="1" ht="12.75">
      <c r="A128" s="9" t="s">
        <v>43</v>
      </c>
      <c r="B128" s="1">
        <v>0</v>
      </c>
      <c r="C128" s="1"/>
      <c r="D128" s="1"/>
      <c r="E128" s="1"/>
      <c r="F128" s="72"/>
    </row>
    <row r="129" spans="1:6" s="5" customFormat="1" ht="12.75">
      <c r="A129" s="7" t="s">
        <v>14</v>
      </c>
      <c r="B129" s="1">
        <v>0</v>
      </c>
      <c r="C129" s="1"/>
      <c r="D129" s="1"/>
      <c r="E129" s="1"/>
      <c r="F129" s="72"/>
    </row>
    <row r="130" spans="1:6" s="5" customFormat="1" ht="12.75">
      <c r="A130" s="7" t="s">
        <v>15</v>
      </c>
      <c r="B130" s="48">
        <f>C130+D130+E130+F130</f>
        <v>14000</v>
      </c>
      <c r="C130" s="48">
        <v>0</v>
      </c>
      <c r="D130" s="48">
        <f>D136</f>
        <v>9000</v>
      </c>
      <c r="E130" s="48">
        <v>0</v>
      </c>
      <c r="F130" s="50">
        <v>5000</v>
      </c>
    </row>
    <row r="131" spans="1:6" s="5" customFormat="1" ht="12.75">
      <c r="A131" s="7" t="s">
        <v>12</v>
      </c>
      <c r="B131" s="1" t="s">
        <v>164</v>
      </c>
      <c r="C131" s="1"/>
      <c r="D131" s="1"/>
      <c r="E131" s="1"/>
      <c r="F131" s="72"/>
    </row>
    <row r="132" spans="1:6" s="5" customFormat="1" ht="22.5">
      <c r="A132" s="9" t="s">
        <v>107</v>
      </c>
      <c r="B132" s="1"/>
      <c r="C132" s="1"/>
      <c r="D132" s="1"/>
      <c r="E132" s="1"/>
      <c r="F132" s="72"/>
    </row>
    <row r="133" spans="1:6" s="5" customFormat="1" ht="22.5">
      <c r="A133" s="9" t="s">
        <v>108</v>
      </c>
      <c r="B133" s="1"/>
      <c r="C133" s="1"/>
      <c r="D133" s="1"/>
      <c r="E133" s="1"/>
      <c r="F133" s="72"/>
    </row>
    <row r="134" spans="1:6" s="5" customFormat="1" ht="22.5">
      <c r="A134" s="9" t="s">
        <v>109</v>
      </c>
      <c r="B134" s="1"/>
      <c r="C134" s="1"/>
      <c r="D134" s="1"/>
      <c r="E134" s="1"/>
      <c r="F134" s="72"/>
    </row>
    <row r="135" spans="1:6" s="5" customFormat="1" ht="22.5">
      <c r="A135" s="9" t="s">
        <v>110</v>
      </c>
      <c r="B135" s="1"/>
      <c r="C135" s="1"/>
      <c r="D135" s="1"/>
      <c r="E135" s="1"/>
      <c r="F135" s="72"/>
    </row>
    <row r="136" spans="1:6" s="5" customFormat="1" ht="12.75">
      <c r="A136" s="9" t="s">
        <v>111</v>
      </c>
      <c r="B136" s="1">
        <f>D136</f>
        <v>9000</v>
      </c>
      <c r="C136" s="1">
        <v>0</v>
      </c>
      <c r="D136" s="1">
        <v>9000</v>
      </c>
      <c r="E136" s="1">
        <v>0</v>
      </c>
      <c r="F136" s="72">
        <v>0</v>
      </c>
    </row>
    <row r="137" spans="1:6" s="5" customFormat="1" ht="22.5">
      <c r="A137" s="9" t="s">
        <v>112</v>
      </c>
      <c r="B137" s="1"/>
      <c r="C137" s="1"/>
      <c r="D137" s="1"/>
      <c r="E137" s="1"/>
      <c r="F137" s="72"/>
    </row>
    <row r="138" spans="1:6" s="5" customFormat="1" ht="22.5">
      <c r="A138" s="9" t="s">
        <v>113</v>
      </c>
      <c r="B138" s="1">
        <v>5000</v>
      </c>
      <c r="C138" s="1"/>
      <c r="D138" s="1"/>
      <c r="E138" s="1"/>
      <c r="F138" s="72">
        <v>5000</v>
      </c>
    </row>
    <row r="139" spans="1:6" s="5" customFormat="1" ht="22.5">
      <c r="A139" s="9" t="s">
        <v>114</v>
      </c>
      <c r="B139" s="1"/>
      <c r="C139" s="1"/>
      <c r="D139" s="1"/>
      <c r="E139" s="1"/>
      <c r="F139" s="72"/>
    </row>
    <row r="140" spans="1:6" s="5" customFormat="1" ht="12.75">
      <c r="A140" s="7" t="s">
        <v>16</v>
      </c>
      <c r="B140" s="1">
        <v>0</v>
      </c>
      <c r="C140" s="1"/>
      <c r="D140" s="1"/>
      <c r="E140" s="1"/>
      <c r="F140" s="72"/>
    </row>
    <row r="141" spans="1:6" s="5" customFormat="1" ht="12.75">
      <c r="A141" s="7" t="s">
        <v>12</v>
      </c>
      <c r="B141" s="1"/>
      <c r="C141" s="1"/>
      <c r="D141" s="1"/>
      <c r="E141" s="1"/>
      <c r="F141" s="72"/>
    </row>
    <row r="142" spans="1:6" s="5" customFormat="1" ht="33.75">
      <c r="A142" s="7" t="s">
        <v>62</v>
      </c>
      <c r="B142" s="1">
        <v>0</v>
      </c>
      <c r="C142" s="1"/>
      <c r="D142" s="1"/>
      <c r="E142" s="1"/>
      <c r="F142" s="72"/>
    </row>
    <row r="143" spans="1:6" s="5" customFormat="1" ht="22.5">
      <c r="A143" s="7" t="s">
        <v>63</v>
      </c>
      <c r="B143" s="1">
        <v>0</v>
      </c>
      <c r="C143" s="1"/>
      <c r="D143" s="1"/>
      <c r="E143" s="1"/>
      <c r="F143" s="72"/>
    </row>
    <row r="144" spans="1:6" ht="52.5">
      <c r="A144" s="16" t="s">
        <v>131</v>
      </c>
      <c r="B144" s="48">
        <v>36018000</v>
      </c>
      <c r="C144" s="48">
        <f>C145+C150+C184+C191</f>
        <v>8155000</v>
      </c>
      <c r="D144" s="48">
        <f>D145+D150+D184+D191+D196</f>
        <v>13005000</v>
      </c>
      <c r="E144" s="48">
        <v>8366000</v>
      </c>
      <c r="F144" s="50">
        <f>F145+F150+F184+F191</f>
        <v>6492000</v>
      </c>
    </row>
    <row r="145" spans="1:6" ht="22.5">
      <c r="A145" s="7" t="s">
        <v>11</v>
      </c>
      <c r="B145" s="48">
        <f>SUM(B147:B149)</f>
        <v>32276000</v>
      </c>
      <c r="C145" s="48">
        <f>SUM(C147:C149)</f>
        <v>5315000</v>
      </c>
      <c r="D145" s="48">
        <f>SUM(D147:D149)</f>
        <v>12555000</v>
      </c>
      <c r="E145" s="48">
        <f>SUM(E147:E149)</f>
        <v>7979000</v>
      </c>
      <c r="F145" s="50">
        <f>SUM(F147:F149)</f>
        <v>6427000</v>
      </c>
    </row>
    <row r="146" spans="1:6" ht="12.75">
      <c r="A146" s="9" t="s">
        <v>12</v>
      </c>
      <c r="B146" s="1"/>
      <c r="C146" s="1"/>
      <c r="D146" s="1"/>
      <c r="E146" s="1"/>
      <c r="F146" s="72"/>
    </row>
    <row r="147" spans="1:6" ht="12.75">
      <c r="A147" s="9" t="s">
        <v>44</v>
      </c>
      <c r="B147" s="1">
        <f>C147+D147+E147+F147</f>
        <v>24420000</v>
      </c>
      <c r="C147" s="1">
        <v>4034000</v>
      </c>
      <c r="D147" s="1">
        <v>9573000</v>
      </c>
      <c r="E147" s="1">
        <v>6045000</v>
      </c>
      <c r="F147" s="72">
        <v>4768000</v>
      </c>
    </row>
    <row r="148" spans="1:6" ht="12.75">
      <c r="A148" s="9" t="s">
        <v>45</v>
      </c>
      <c r="B148" s="1">
        <f>C148+D148+E148+F148</f>
        <v>112000</v>
      </c>
      <c r="C148" s="1">
        <v>15000</v>
      </c>
      <c r="D148" s="1">
        <v>21000</v>
      </c>
      <c r="E148" s="1">
        <v>26000</v>
      </c>
      <c r="F148" s="72">
        <v>50000</v>
      </c>
    </row>
    <row r="149" spans="1:6" ht="22.5">
      <c r="A149" s="9" t="s">
        <v>46</v>
      </c>
      <c r="B149" s="1">
        <f>C149+D149+E149+F149</f>
        <v>7744000</v>
      </c>
      <c r="C149" s="1">
        <v>1266000</v>
      </c>
      <c r="D149" s="1">
        <v>2961000</v>
      </c>
      <c r="E149" s="1">
        <v>1908000</v>
      </c>
      <c r="F149" s="72">
        <v>1609000</v>
      </c>
    </row>
    <row r="150" spans="1:6" ht="12.75">
      <c r="A150" s="68" t="s">
        <v>13</v>
      </c>
      <c r="B150" s="70">
        <f>C150+D150+E150+F150</f>
        <v>330000</v>
      </c>
      <c r="C150" s="70">
        <f>C152+C153+C173</f>
        <v>60000</v>
      </c>
      <c r="D150" s="70">
        <f>D152+D153+D173</f>
        <v>110000</v>
      </c>
      <c r="E150" s="70">
        <f>E152+E173</f>
        <v>95000</v>
      </c>
      <c r="F150" s="73">
        <f>F152+F153+F173</f>
        <v>65000</v>
      </c>
    </row>
    <row r="151" spans="1:6" ht="12.75">
      <c r="A151" s="7" t="s">
        <v>12</v>
      </c>
      <c r="B151" s="1"/>
      <c r="C151" s="1"/>
      <c r="D151" s="1"/>
      <c r="E151" s="1"/>
      <c r="F151" s="72"/>
    </row>
    <row r="152" spans="1:6" ht="12.75">
      <c r="A152" s="7" t="s">
        <v>38</v>
      </c>
      <c r="B152" s="48">
        <v>120000</v>
      </c>
      <c r="C152" s="48">
        <v>20000</v>
      </c>
      <c r="D152" s="48">
        <v>30000</v>
      </c>
      <c r="E152" s="48">
        <v>30000</v>
      </c>
      <c r="F152" s="50">
        <v>40000</v>
      </c>
    </row>
    <row r="153" spans="1:6" ht="12.75">
      <c r="A153" s="7" t="s">
        <v>39</v>
      </c>
      <c r="B153" s="48">
        <v>20000</v>
      </c>
      <c r="C153" s="48">
        <v>20000</v>
      </c>
      <c r="D153" s="48">
        <v>0</v>
      </c>
      <c r="E153" s="48">
        <v>0</v>
      </c>
      <c r="F153" s="50">
        <v>0</v>
      </c>
    </row>
    <row r="154" spans="1:6" ht="12.75">
      <c r="A154" s="7" t="s">
        <v>6</v>
      </c>
      <c r="B154" s="1"/>
      <c r="C154" s="1"/>
      <c r="D154" s="1"/>
      <c r="E154" s="1"/>
      <c r="F154" s="72"/>
    </row>
    <row r="155" spans="1:6" ht="12.75">
      <c r="A155" s="7" t="s">
        <v>10</v>
      </c>
      <c r="B155" s="1"/>
      <c r="C155" s="1"/>
      <c r="D155" s="1"/>
      <c r="E155" s="1"/>
      <c r="F155" s="72"/>
    </row>
    <row r="156" spans="1:6" ht="42" customHeight="1">
      <c r="A156" s="9" t="s">
        <v>56</v>
      </c>
      <c r="B156" s="1"/>
      <c r="C156" s="1"/>
      <c r="D156" s="1"/>
      <c r="E156" s="1"/>
      <c r="F156" s="72"/>
    </row>
    <row r="157" spans="1:6" ht="45" customHeight="1">
      <c r="A157" s="9" t="s">
        <v>57</v>
      </c>
      <c r="B157" s="1">
        <v>0</v>
      </c>
      <c r="C157" s="1"/>
      <c r="D157" s="1"/>
      <c r="E157" s="1"/>
      <c r="F157" s="72"/>
    </row>
    <row r="158" spans="1:6" ht="22.5">
      <c r="A158" s="9" t="s">
        <v>87</v>
      </c>
      <c r="B158" s="1"/>
      <c r="C158" s="1"/>
      <c r="D158" s="1"/>
      <c r="E158" s="1"/>
      <c r="F158" s="72"/>
    </row>
    <row r="159" spans="1:6" ht="22.5">
      <c r="A159" s="9" t="s">
        <v>58</v>
      </c>
      <c r="B159" s="1"/>
      <c r="C159" s="1"/>
      <c r="D159" s="1"/>
      <c r="E159" s="1"/>
      <c r="F159" s="72"/>
    </row>
    <row r="160" spans="1:6" ht="12.75">
      <c r="A160" s="9" t="s">
        <v>88</v>
      </c>
      <c r="B160" s="1"/>
      <c r="C160" s="1"/>
      <c r="D160" s="1"/>
      <c r="E160" s="1"/>
      <c r="F160" s="72"/>
    </row>
    <row r="161" spans="1:6" ht="12.75">
      <c r="A161" s="7" t="s">
        <v>83</v>
      </c>
      <c r="B161" s="1">
        <v>0</v>
      </c>
      <c r="C161" s="1"/>
      <c r="D161" s="1"/>
      <c r="E161" s="1"/>
      <c r="F161" s="72"/>
    </row>
    <row r="162" spans="1:6" ht="22.5">
      <c r="A162" s="7" t="s">
        <v>40</v>
      </c>
      <c r="F162" s="74"/>
    </row>
    <row r="163" spans="1:6" ht="22.5">
      <c r="A163" s="9" t="s">
        <v>89</v>
      </c>
      <c r="B163" s="1"/>
      <c r="C163" s="1"/>
      <c r="D163" s="1"/>
      <c r="E163" s="1"/>
      <c r="F163" s="72"/>
    </row>
    <row r="164" spans="1:6" ht="22.5">
      <c r="A164" s="9" t="s">
        <v>90</v>
      </c>
      <c r="B164" s="1"/>
      <c r="C164" s="1"/>
      <c r="D164" s="1"/>
      <c r="E164" s="1"/>
      <c r="F164" s="72"/>
    </row>
    <row r="165" spans="1:6" ht="33.75">
      <c r="A165" s="9" t="s">
        <v>91</v>
      </c>
      <c r="B165" s="1"/>
      <c r="C165" s="1"/>
      <c r="D165" s="1"/>
      <c r="E165" s="1"/>
      <c r="F165" s="72"/>
    </row>
    <row r="166" spans="1:6" ht="33.75">
      <c r="A166" s="9" t="s">
        <v>92</v>
      </c>
      <c r="B166" s="1"/>
      <c r="C166" s="1"/>
      <c r="D166" s="1"/>
      <c r="E166" s="1"/>
      <c r="F166" s="72"/>
    </row>
    <row r="167" spans="1:6" ht="22.5">
      <c r="A167" s="9" t="s">
        <v>93</v>
      </c>
      <c r="B167" s="1"/>
      <c r="C167" s="1"/>
      <c r="D167" s="1"/>
      <c r="E167" s="1"/>
      <c r="F167" s="72"/>
    </row>
    <row r="168" spans="1:6" ht="12.75">
      <c r="A168" s="9" t="s">
        <v>94</v>
      </c>
      <c r="B168" s="1"/>
      <c r="C168" s="1"/>
      <c r="D168" s="1"/>
      <c r="E168" s="1"/>
      <c r="F168" s="72"/>
    </row>
    <row r="169" spans="1:6" ht="22.5">
      <c r="A169" s="9" t="s">
        <v>95</v>
      </c>
      <c r="B169" s="1"/>
      <c r="C169" s="1"/>
      <c r="D169" s="1"/>
      <c r="E169" s="1"/>
      <c r="F169" s="72"/>
    </row>
    <row r="170" spans="1:6" ht="12.75">
      <c r="A170" s="9" t="s">
        <v>96</v>
      </c>
      <c r="B170" s="1"/>
      <c r="C170" s="1"/>
      <c r="D170" s="1"/>
      <c r="E170" s="1"/>
      <c r="F170" s="72"/>
    </row>
    <row r="171" spans="1:6" ht="12.75">
      <c r="A171" s="9" t="s">
        <v>97</v>
      </c>
      <c r="B171" s="1"/>
      <c r="C171" s="1"/>
      <c r="D171" s="1"/>
      <c r="E171" s="1"/>
      <c r="F171" s="72"/>
    </row>
    <row r="172" spans="1:6" ht="22.5">
      <c r="A172" s="9" t="s">
        <v>98</v>
      </c>
      <c r="B172" s="1"/>
      <c r="C172" s="1"/>
      <c r="D172" s="1"/>
      <c r="E172" s="1"/>
      <c r="F172" s="72"/>
    </row>
    <row r="173" spans="1:6" ht="12.75">
      <c r="A173" s="7" t="s">
        <v>41</v>
      </c>
      <c r="B173" s="48">
        <f>C173+D173+E173+F173</f>
        <v>190000</v>
      </c>
      <c r="C173" s="48">
        <v>20000</v>
      </c>
      <c r="D173" s="48">
        <v>80000</v>
      </c>
      <c r="E173" s="48">
        <v>65000</v>
      </c>
      <c r="F173" s="50">
        <v>25000</v>
      </c>
    </row>
    <row r="174" spans="1:6" ht="33.75">
      <c r="A174" s="9" t="s">
        <v>99</v>
      </c>
      <c r="B174" s="1"/>
      <c r="C174" s="1"/>
      <c r="D174" s="1"/>
      <c r="E174" s="1"/>
      <c r="F174" s="72"/>
    </row>
    <row r="175" spans="1:6" ht="33.75">
      <c r="A175" s="9" t="s">
        <v>100</v>
      </c>
      <c r="B175" s="1"/>
      <c r="C175" s="1"/>
      <c r="D175" s="1"/>
      <c r="E175" s="1"/>
      <c r="F175" s="72"/>
    </row>
    <row r="176" spans="1:6" ht="12.75">
      <c r="A176" s="9" t="s">
        <v>101</v>
      </c>
      <c r="B176" s="13"/>
      <c r="C176" s="13"/>
      <c r="D176" s="13"/>
      <c r="E176" s="13"/>
      <c r="F176" s="58"/>
    </row>
    <row r="177" spans="1:6" ht="22.5">
      <c r="A177" s="9" t="s">
        <v>102</v>
      </c>
      <c r="B177" s="13"/>
      <c r="C177" s="13"/>
      <c r="D177" s="13"/>
      <c r="E177" s="13"/>
      <c r="F177" s="58"/>
    </row>
    <row r="178" spans="1:6" ht="12.75">
      <c r="A178" s="10" t="s">
        <v>59</v>
      </c>
      <c r="B178" s="1">
        <v>0</v>
      </c>
      <c r="C178" s="1"/>
      <c r="D178" s="1"/>
      <c r="E178" s="1"/>
      <c r="F178" s="72"/>
    </row>
    <row r="179" spans="1:6" ht="12.75">
      <c r="A179" s="9" t="s">
        <v>12</v>
      </c>
      <c r="B179" s="1"/>
      <c r="C179" s="1"/>
      <c r="D179" s="1"/>
      <c r="E179" s="1"/>
      <c r="F179" s="72"/>
    </row>
    <row r="180" spans="1:6" ht="22.5">
      <c r="A180" s="9" t="s">
        <v>60</v>
      </c>
      <c r="B180" s="1">
        <v>0</v>
      </c>
      <c r="C180" s="1"/>
      <c r="D180" s="1"/>
      <c r="E180" s="1"/>
      <c r="F180" s="72"/>
    </row>
    <row r="181" spans="1:6" ht="12.75">
      <c r="A181" s="7" t="s">
        <v>42</v>
      </c>
      <c r="B181" s="1"/>
      <c r="C181" s="1"/>
      <c r="D181" s="1"/>
      <c r="E181" s="1"/>
      <c r="F181" s="72"/>
    </row>
    <row r="182" spans="1:6" ht="22.5">
      <c r="A182" s="9" t="s">
        <v>103</v>
      </c>
      <c r="B182" s="1"/>
      <c r="C182" s="1"/>
      <c r="D182" s="1"/>
      <c r="E182" s="1"/>
      <c r="F182" s="72"/>
    </row>
    <row r="183" spans="1:6" ht="22.5">
      <c r="A183" s="9" t="s">
        <v>104</v>
      </c>
      <c r="B183" s="1"/>
      <c r="C183" s="1"/>
      <c r="D183" s="1"/>
      <c r="E183" s="1"/>
      <c r="F183" s="72"/>
    </row>
    <row r="184" spans="1:6" ht="22.5">
      <c r="A184" s="7" t="s">
        <v>61</v>
      </c>
      <c r="B184" s="48">
        <f>SUM(B186:B189)</f>
        <v>2992000</v>
      </c>
      <c r="C184" s="48">
        <f>SUM(C186:C188)</f>
        <v>2610000</v>
      </c>
      <c r="D184" s="48">
        <f>SUM(D187:D189)</f>
        <v>190000</v>
      </c>
      <c r="E184" s="48">
        <f>SUM(E186:E189)</f>
        <v>192000</v>
      </c>
      <c r="F184" s="50">
        <v>0</v>
      </c>
    </row>
    <row r="185" spans="1:6" ht="12.75">
      <c r="A185" s="9" t="s">
        <v>12</v>
      </c>
      <c r="B185" s="1"/>
      <c r="C185" s="1"/>
      <c r="D185" s="1"/>
      <c r="E185" s="1"/>
      <c r="F185" s="72"/>
    </row>
    <row r="186" spans="1:6" ht="22.5">
      <c r="A186" s="9" t="s">
        <v>105</v>
      </c>
      <c r="B186" s="1"/>
      <c r="C186" s="1"/>
      <c r="D186" s="1"/>
      <c r="E186" s="1"/>
      <c r="F186" s="72"/>
    </row>
    <row r="187" spans="1:6" ht="22.5">
      <c r="A187" s="9" t="s">
        <v>85</v>
      </c>
      <c r="B187" s="1">
        <f>C187+D187+E187+F187</f>
        <v>2992000</v>
      </c>
      <c r="C187" s="1">
        <v>2610000</v>
      </c>
      <c r="D187" s="1">
        <v>190000</v>
      </c>
      <c r="E187" s="1">
        <v>192000</v>
      </c>
      <c r="F187" s="72">
        <v>0</v>
      </c>
    </row>
    <row r="188" spans="1:6" ht="22.5">
      <c r="A188" s="9" t="s">
        <v>106</v>
      </c>
      <c r="C188" s="1"/>
      <c r="D188" s="1"/>
      <c r="E188" s="1"/>
      <c r="F188" s="72"/>
    </row>
    <row r="189" spans="1:6" ht="12.75">
      <c r="A189" s="9" t="s">
        <v>43</v>
      </c>
      <c r="B189" s="1">
        <v>0</v>
      </c>
      <c r="C189" s="1"/>
      <c r="D189" s="1"/>
      <c r="E189" s="1"/>
      <c r="F189" s="72"/>
    </row>
    <row r="190" spans="1:6" ht="12.75">
      <c r="A190" s="7" t="s">
        <v>14</v>
      </c>
      <c r="B190" s="1">
        <v>0</v>
      </c>
      <c r="C190" s="1"/>
      <c r="D190" s="1"/>
      <c r="E190" s="1"/>
      <c r="F190" s="72"/>
    </row>
    <row r="191" spans="1:6" ht="12.75">
      <c r="A191" s="7" t="s">
        <v>15</v>
      </c>
      <c r="B191" s="48">
        <f>C191+D191+E191+F191</f>
        <v>420000</v>
      </c>
      <c r="C191" s="48">
        <v>170000</v>
      </c>
      <c r="D191" s="48">
        <v>150000</v>
      </c>
      <c r="E191" s="51">
        <f>E199</f>
        <v>100000</v>
      </c>
      <c r="F191" s="50">
        <f>F199</f>
        <v>0</v>
      </c>
    </row>
    <row r="192" spans="1:6" ht="12.75">
      <c r="A192" s="7" t="s">
        <v>12</v>
      </c>
      <c r="B192" s="1"/>
      <c r="C192" s="1"/>
      <c r="D192" s="1"/>
      <c r="E192" s="1"/>
      <c r="F192" s="72"/>
    </row>
    <row r="193" spans="1:6" ht="22.5">
      <c r="A193" s="9" t="s">
        <v>107</v>
      </c>
      <c r="B193" s="1"/>
      <c r="C193" s="1"/>
      <c r="D193" s="1"/>
      <c r="E193" s="1"/>
      <c r="F193" s="72"/>
    </row>
    <row r="194" spans="1:6" ht="22.5">
      <c r="A194" s="9" t="s">
        <v>108</v>
      </c>
      <c r="B194" s="1"/>
      <c r="C194" s="1"/>
      <c r="D194" s="1"/>
      <c r="E194" s="1"/>
      <c r="F194" s="72"/>
    </row>
    <row r="195" spans="1:6" ht="22.5">
      <c r="A195" s="9" t="s">
        <v>109</v>
      </c>
      <c r="B195" s="1"/>
      <c r="C195" s="1"/>
      <c r="D195" s="1"/>
      <c r="E195" s="1"/>
      <c r="F195" s="72"/>
    </row>
    <row r="196" spans="1:6" ht="22.5">
      <c r="A196" s="9" t="s">
        <v>110</v>
      </c>
      <c r="B196" s="1"/>
      <c r="C196" s="1"/>
      <c r="D196" s="1"/>
      <c r="E196" s="1"/>
      <c r="F196" s="72"/>
    </row>
    <row r="197" spans="1:6" ht="12.75">
      <c r="A197" s="9" t="s">
        <v>111</v>
      </c>
      <c r="B197" s="1"/>
      <c r="C197" s="1"/>
      <c r="D197" s="1"/>
      <c r="E197" s="1"/>
      <c r="F197" s="72"/>
    </row>
    <row r="198" spans="1:6" ht="22.5">
      <c r="A198" s="9" t="s">
        <v>112</v>
      </c>
      <c r="B198" s="1"/>
      <c r="C198" s="1"/>
      <c r="D198" s="1"/>
      <c r="E198" s="1"/>
      <c r="F198" s="72"/>
    </row>
    <row r="199" spans="1:6" ht="22.5">
      <c r="A199" s="9" t="s">
        <v>113</v>
      </c>
      <c r="B199" s="1">
        <f>C199+D199+E199+F199</f>
        <v>420000</v>
      </c>
      <c r="C199" s="1">
        <v>170000</v>
      </c>
      <c r="D199" s="1">
        <v>150000</v>
      </c>
      <c r="E199" s="71">
        <v>100000</v>
      </c>
      <c r="F199" s="72">
        <v>0</v>
      </c>
    </row>
    <row r="200" spans="1:6" ht="22.5">
      <c r="A200" s="9" t="s">
        <v>114</v>
      </c>
      <c r="B200" s="1"/>
      <c r="C200" s="1"/>
      <c r="D200" s="1"/>
      <c r="E200" s="1"/>
      <c r="F200" s="72"/>
    </row>
    <row r="201" spans="1:6" ht="12.75">
      <c r="A201" s="7" t="s">
        <v>16</v>
      </c>
      <c r="B201" s="1">
        <v>0</v>
      </c>
      <c r="C201" s="1"/>
      <c r="D201" s="1"/>
      <c r="E201" s="1"/>
      <c r="F201" s="72"/>
    </row>
    <row r="202" spans="1:6" ht="12.75">
      <c r="A202" s="7" t="s">
        <v>12</v>
      </c>
      <c r="B202" s="1"/>
      <c r="C202" s="1"/>
      <c r="D202" s="1"/>
      <c r="E202" s="1"/>
      <c r="F202" s="72"/>
    </row>
    <row r="203" spans="1:6" ht="33.75">
      <c r="A203" s="7" t="s">
        <v>62</v>
      </c>
      <c r="B203" s="1">
        <v>0</v>
      </c>
      <c r="C203" s="1"/>
      <c r="D203" s="1"/>
      <c r="E203" s="1"/>
      <c r="F203" s="72"/>
    </row>
    <row r="204" spans="1:6" ht="22.5">
      <c r="A204" s="7" t="s">
        <v>63</v>
      </c>
      <c r="B204" s="1">
        <v>0</v>
      </c>
      <c r="C204" s="1"/>
      <c r="D204" s="1"/>
      <c r="E204" s="1"/>
      <c r="F204" s="72"/>
    </row>
    <row r="205" spans="1:6" ht="31.5">
      <c r="A205" s="16" t="s">
        <v>132</v>
      </c>
      <c r="B205" s="48">
        <f>B206</f>
        <v>626768</v>
      </c>
      <c r="C205" s="48">
        <f>C206</f>
        <v>156695</v>
      </c>
      <c r="D205" s="48">
        <f>D206</f>
        <v>219365</v>
      </c>
      <c r="E205" s="48">
        <f>E206</f>
        <v>94016</v>
      </c>
      <c r="F205" s="50">
        <f>F206</f>
        <v>156692</v>
      </c>
    </row>
    <row r="206" spans="1:6" ht="22.5">
      <c r="A206" s="7" t="s">
        <v>11</v>
      </c>
      <c r="B206" s="48">
        <f>C206+D206+E206+F206</f>
        <v>626768</v>
      </c>
      <c r="C206" s="48">
        <f>SUM(C208:C210)</f>
        <v>156695</v>
      </c>
      <c r="D206" s="48">
        <f>SUM(D208:D210)</f>
        <v>219365</v>
      </c>
      <c r="E206" s="48">
        <f>SUM(E208:E210)</f>
        <v>94016</v>
      </c>
      <c r="F206" s="50">
        <f>SUM(F208:F210)</f>
        <v>156692</v>
      </c>
    </row>
    <row r="207" spans="1:6" ht="12.75">
      <c r="A207" s="9" t="s">
        <v>12</v>
      </c>
      <c r="B207" s="1"/>
      <c r="C207" s="1"/>
      <c r="D207" s="1"/>
      <c r="E207" s="1"/>
      <c r="F207" s="72"/>
    </row>
    <row r="208" spans="1:6" ht="12.75">
      <c r="A208" s="9" t="s">
        <v>44</v>
      </c>
      <c r="B208" s="1">
        <f>C208+D208+E208+F208</f>
        <v>481390</v>
      </c>
      <c r="C208" s="1">
        <v>120350</v>
      </c>
      <c r="D208" s="1">
        <v>168480</v>
      </c>
      <c r="E208" s="1">
        <v>72210</v>
      </c>
      <c r="F208" s="72">
        <v>120350</v>
      </c>
    </row>
    <row r="209" spans="1:6" ht="12.75">
      <c r="A209" s="9" t="s">
        <v>45</v>
      </c>
      <c r="B209" s="1"/>
      <c r="C209" s="1"/>
      <c r="D209" s="1"/>
      <c r="E209" s="1"/>
      <c r="F209" s="72"/>
    </row>
    <row r="210" spans="1:6" ht="22.5">
      <c r="A210" s="9" t="s">
        <v>46</v>
      </c>
      <c r="B210" s="1">
        <f>C210+D210+E210+F210</f>
        <v>145378</v>
      </c>
      <c r="C210" s="1">
        <v>36345</v>
      </c>
      <c r="D210" s="1">
        <v>50885</v>
      </c>
      <c r="E210" s="1">
        <v>21806</v>
      </c>
      <c r="F210" s="72">
        <v>36342</v>
      </c>
    </row>
    <row r="211" spans="1:6" ht="12.75">
      <c r="A211" s="7" t="s">
        <v>13</v>
      </c>
      <c r="B211" s="1"/>
      <c r="C211" s="1"/>
      <c r="D211" s="1"/>
      <c r="E211" s="1"/>
      <c r="F211" s="72"/>
    </row>
    <row r="212" spans="1:6" ht="12.75">
      <c r="A212" s="7" t="s">
        <v>12</v>
      </c>
      <c r="B212" s="1"/>
      <c r="C212" s="1"/>
      <c r="D212" s="1"/>
      <c r="E212" s="1"/>
      <c r="F212" s="72"/>
    </row>
    <row r="213" spans="1:6" ht="12.75">
      <c r="A213" s="7" t="s">
        <v>38</v>
      </c>
      <c r="B213" s="1"/>
      <c r="C213" s="1"/>
      <c r="D213" s="1"/>
      <c r="E213" s="1"/>
      <c r="F213" s="72"/>
    </row>
    <row r="214" spans="1:6" ht="12.75">
      <c r="A214" s="7" t="s">
        <v>39</v>
      </c>
      <c r="B214" s="1"/>
      <c r="C214" s="1"/>
      <c r="D214" s="1"/>
      <c r="E214" s="1"/>
      <c r="F214" s="72"/>
    </row>
    <row r="215" spans="1:6" ht="12.75">
      <c r="A215" s="7" t="s">
        <v>6</v>
      </c>
      <c r="B215" s="1"/>
      <c r="C215" s="1"/>
      <c r="D215" s="1"/>
      <c r="E215" s="1"/>
      <c r="F215" s="72"/>
    </row>
    <row r="216" spans="1:6" ht="12.75">
      <c r="A216" s="7" t="s">
        <v>10</v>
      </c>
      <c r="B216" s="1"/>
      <c r="C216" s="1"/>
      <c r="D216" s="1"/>
      <c r="E216" s="1"/>
      <c r="F216" s="72"/>
    </row>
    <row r="217" spans="1:6" ht="22.5">
      <c r="A217" s="9" t="s">
        <v>56</v>
      </c>
      <c r="B217" s="1"/>
      <c r="C217" s="1"/>
      <c r="D217" s="1"/>
      <c r="E217" s="1"/>
      <c r="F217" s="72"/>
    </row>
    <row r="218" spans="1:6" ht="12.75">
      <c r="A218" s="9" t="s">
        <v>57</v>
      </c>
      <c r="B218" s="1">
        <v>0</v>
      </c>
      <c r="C218" s="1"/>
      <c r="D218" s="1"/>
      <c r="E218" s="1"/>
      <c r="F218" s="72"/>
    </row>
    <row r="219" spans="1:6" ht="22.5">
      <c r="A219" s="9" t="s">
        <v>87</v>
      </c>
      <c r="B219" s="1"/>
      <c r="C219" s="1"/>
      <c r="D219" s="1"/>
      <c r="E219" s="1"/>
      <c r="F219" s="72"/>
    </row>
    <row r="220" spans="1:6" ht="22.5">
      <c r="A220" s="9" t="s">
        <v>58</v>
      </c>
      <c r="B220" s="1"/>
      <c r="C220" s="1"/>
      <c r="D220" s="1"/>
      <c r="E220" s="1"/>
      <c r="F220" s="72"/>
    </row>
    <row r="221" spans="1:6" ht="12.75">
      <c r="A221" s="9" t="s">
        <v>88</v>
      </c>
      <c r="B221" s="1"/>
      <c r="C221" s="1"/>
      <c r="D221" s="1"/>
      <c r="E221" s="1"/>
      <c r="F221" s="72"/>
    </row>
    <row r="222" spans="1:6" ht="12.75">
      <c r="A222" s="7" t="s">
        <v>83</v>
      </c>
      <c r="B222" s="1">
        <v>0</v>
      </c>
      <c r="C222" s="1"/>
      <c r="D222" s="1"/>
      <c r="E222" s="1"/>
      <c r="F222" s="72"/>
    </row>
    <row r="223" spans="1:6" ht="22.5">
      <c r="A223" s="7" t="s">
        <v>40</v>
      </c>
      <c r="B223" s="1"/>
      <c r="C223" s="1"/>
      <c r="D223" s="1"/>
      <c r="E223" s="1"/>
      <c r="F223" s="72"/>
    </row>
    <row r="224" spans="1:6" ht="22.5">
      <c r="A224" s="9" t="s">
        <v>89</v>
      </c>
      <c r="B224" s="1"/>
      <c r="C224" s="1"/>
      <c r="D224" s="1"/>
      <c r="E224" s="1"/>
      <c r="F224" s="72"/>
    </row>
    <row r="225" spans="1:6" ht="22.5">
      <c r="A225" s="9" t="s">
        <v>90</v>
      </c>
      <c r="B225" s="1"/>
      <c r="C225" s="1"/>
      <c r="D225" s="1"/>
      <c r="E225" s="1"/>
      <c r="F225" s="72"/>
    </row>
    <row r="226" spans="1:6" ht="33.75">
      <c r="A226" s="9" t="s">
        <v>91</v>
      </c>
      <c r="B226" s="1"/>
      <c r="C226" s="1"/>
      <c r="D226" s="1"/>
      <c r="E226" s="1"/>
      <c r="F226" s="72"/>
    </row>
    <row r="227" spans="1:6" ht="33.75">
      <c r="A227" s="9" t="s">
        <v>92</v>
      </c>
      <c r="B227" s="1"/>
      <c r="C227" s="1"/>
      <c r="D227" s="1"/>
      <c r="E227" s="1"/>
      <c r="F227" s="72"/>
    </row>
    <row r="228" spans="1:6" ht="22.5">
      <c r="A228" s="9" t="s">
        <v>93</v>
      </c>
      <c r="B228" s="1"/>
      <c r="C228" s="1"/>
      <c r="D228" s="1"/>
      <c r="E228" s="1"/>
      <c r="F228" s="72"/>
    </row>
    <row r="229" spans="1:6" ht="12.75">
      <c r="A229" s="9" t="s">
        <v>94</v>
      </c>
      <c r="B229" s="1"/>
      <c r="C229" s="1"/>
      <c r="D229" s="1"/>
      <c r="E229" s="1"/>
      <c r="F229" s="72"/>
    </row>
    <row r="230" spans="1:6" ht="22.5">
      <c r="A230" s="9" t="s">
        <v>95</v>
      </c>
      <c r="B230" s="1"/>
      <c r="C230" s="1"/>
      <c r="D230" s="1"/>
      <c r="E230" s="1"/>
      <c r="F230" s="72"/>
    </row>
    <row r="231" spans="1:6" ht="12.75">
      <c r="A231" s="9" t="s">
        <v>96</v>
      </c>
      <c r="B231" s="1"/>
      <c r="C231" s="1"/>
      <c r="D231" s="1"/>
      <c r="E231" s="1"/>
      <c r="F231" s="72"/>
    </row>
    <row r="232" spans="1:6" ht="12.75">
      <c r="A232" s="9" t="s">
        <v>97</v>
      </c>
      <c r="B232" s="1"/>
      <c r="C232" s="1"/>
      <c r="D232" s="1"/>
      <c r="E232" s="1"/>
      <c r="F232" s="72"/>
    </row>
    <row r="233" spans="1:6" ht="22.5">
      <c r="A233" s="9" t="s">
        <v>98</v>
      </c>
      <c r="B233" s="1"/>
      <c r="C233" s="1"/>
      <c r="D233" s="1"/>
      <c r="E233" s="1"/>
      <c r="F233" s="72"/>
    </row>
    <row r="234" spans="1:6" ht="12.75">
      <c r="A234" s="7" t="s">
        <v>41</v>
      </c>
      <c r="B234" s="1"/>
      <c r="C234" s="1"/>
      <c r="D234" s="1"/>
      <c r="E234" s="1"/>
      <c r="F234" s="72"/>
    </row>
    <row r="235" spans="1:6" ht="33.75">
      <c r="A235" s="9" t="s">
        <v>99</v>
      </c>
      <c r="B235" s="1"/>
      <c r="C235" s="1"/>
      <c r="D235" s="1"/>
      <c r="E235" s="1"/>
      <c r="F235" s="72"/>
    </row>
    <row r="236" spans="1:6" ht="33.75">
      <c r="A236" s="9" t="s">
        <v>100</v>
      </c>
      <c r="B236" s="1"/>
      <c r="C236" s="1"/>
      <c r="D236" s="1"/>
      <c r="E236" s="1"/>
      <c r="F236" s="72"/>
    </row>
    <row r="237" spans="1:6" ht="12.75">
      <c r="A237" s="9" t="s">
        <v>101</v>
      </c>
      <c r="B237" s="13"/>
      <c r="C237" s="13"/>
      <c r="D237" s="13"/>
      <c r="E237" s="13"/>
      <c r="F237" s="58"/>
    </row>
    <row r="238" spans="1:6" ht="22.5">
      <c r="A238" s="9" t="s">
        <v>102</v>
      </c>
      <c r="B238" s="13"/>
      <c r="C238" s="13"/>
      <c r="D238" s="13"/>
      <c r="E238" s="13"/>
      <c r="F238" s="58"/>
    </row>
    <row r="239" spans="1:6" ht="12.75">
      <c r="A239" s="10" t="s">
        <v>59</v>
      </c>
      <c r="B239" s="1">
        <v>0</v>
      </c>
      <c r="C239" s="1"/>
      <c r="D239" s="1"/>
      <c r="E239" s="1"/>
      <c r="F239" s="72"/>
    </row>
    <row r="240" spans="1:6" ht="12.75">
      <c r="A240" s="9" t="s">
        <v>12</v>
      </c>
      <c r="B240" s="1"/>
      <c r="C240" s="1"/>
      <c r="D240" s="1"/>
      <c r="E240" s="1"/>
      <c r="F240" s="72"/>
    </row>
    <row r="241" spans="1:6" ht="22.5">
      <c r="A241" s="9" t="s">
        <v>60</v>
      </c>
      <c r="B241" s="1">
        <v>0</v>
      </c>
      <c r="C241" s="1"/>
      <c r="D241" s="1"/>
      <c r="E241" s="1"/>
      <c r="F241" s="72"/>
    </row>
    <row r="242" spans="1:6" ht="12.75">
      <c r="A242" s="7" t="s">
        <v>42</v>
      </c>
      <c r="B242" s="1"/>
      <c r="C242" s="1"/>
      <c r="D242" s="1"/>
      <c r="E242" s="1"/>
      <c r="F242" s="72"/>
    </row>
    <row r="243" spans="1:6" ht="22.5">
      <c r="A243" s="9" t="s">
        <v>103</v>
      </c>
      <c r="B243" s="1"/>
      <c r="C243" s="1"/>
      <c r="D243" s="1"/>
      <c r="E243" s="1"/>
      <c r="F243" s="72"/>
    </row>
    <row r="244" spans="1:6" ht="22.5">
      <c r="A244" s="9" t="s">
        <v>104</v>
      </c>
      <c r="B244" s="1"/>
      <c r="C244" s="1"/>
      <c r="D244" s="1"/>
      <c r="E244" s="1"/>
      <c r="F244" s="72"/>
    </row>
    <row r="245" spans="1:6" ht="22.5">
      <c r="A245" s="7" t="s">
        <v>61</v>
      </c>
      <c r="B245" s="1"/>
      <c r="C245" s="1"/>
      <c r="D245" s="1"/>
      <c r="E245" s="1"/>
      <c r="F245" s="72"/>
    </row>
    <row r="246" spans="1:6" ht="12.75">
      <c r="A246" s="9" t="s">
        <v>12</v>
      </c>
      <c r="B246" s="1"/>
      <c r="C246" s="1"/>
      <c r="D246" s="1"/>
      <c r="E246" s="1"/>
      <c r="F246" s="72"/>
    </row>
    <row r="247" spans="1:6" ht="22.5">
      <c r="A247" s="9" t="s">
        <v>105</v>
      </c>
      <c r="B247" s="1"/>
      <c r="C247" s="1"/>
      <c r="D247" s="1"/>
      <c r="E247" s="1"/>
      <c r="F247" s="72"/>
    </row>
    <row r="248" spans="1:6" ht="22.5">
      <c r="A248" s="9" t="s">
        <v>85</v>
      </c>
      <c r="B248" s="1"/>
      <c r="C248" s="1"/>
      <c r="D248" s="1"/>
      <c r="E248" s="1"/>
      <c r="F248" s="72"/>
    </row>
    <row r="249" spans="1:6" ht="22.5">
      <c r="A249" s="9" t="s">
        <v>106</v>
      </c>
      <c r="B249" s="1"/>
      <c r="C249" s="1"/>
      <c r="D249" s="1"/>
      <c r="E249" s="1"/>
      <c r="F249" s="72"/>
    </row>
    <row r="250" spans="1:6" ht="12.75">
      <c r="A250" s="9" t="s">
        <v>43</v>
      </c>
      <c r="B250" s="1">
        <v>0</v>
      </c>
      <c r="C250" s="1"/>
      <c r="D250" s="1"/>
      <c r="E250" s="1"/>
      <c r="F250" s="72"/>
    </row>
    <row r="251" spans="1:6" ht="12.75">
      <c r="A251" s="7" t="s">
        <v>14</v>
      </c>
      <c r="B251" s="1">
        <v>0</v>
      </c>
      <c r="C251" s="1"/>
      <c r="D251" s="1"/>
      <c r="E251" s="1"/>
      <c r="F251" s="72"/>
    </row>
    <row r="252" spans="1:6" ht="12.75">
      <c r="A252" s="7" t="s">
        <v>15</v>
      </c>
      <c r="B252" s="1"/>
      <c r="C252" s="1"/>
      <c r="D252" s="1"/>
      <c r="E252" s="1"/>
      <c r="F252" s="72"/>
    </row>
    <row r="253" spans="1:6" ht="12.75">
      <c r="A253" s="7" t="s">
        <v>12</v>
      </c>
      <c r="B253" s="1"/>
      <c r="C253" s="1"/>
      <c r="D253" s="1"/>
      <c r="E253" s="1"/>
      <c r="F253" s="72"/>
    </row>
    <row r="254" spans="1:6" ht="22.5">
      <c r="A254" s="9" t="s">
        <v>107</v>
      </c>
      <c r="B254" s="1"/>
      <c r="C254" s="1"/>
      <c r="D254" s="1"/>
      <c r="E254" s="1"/>
      <c r="F254" s="72"/>
    </row>
    <row r="255" spans="1:6" ht="22.5">
      <c r="A255" s="9" t="s">
        <v>108</v>
      </c>
      <c r="B255" s="1"/>
      <c r="C255" s="1"/>
      <c r="D255" s="1"/>
      <c r="E255" s="1"/>
      <c r="F255" s="72"/>
    </row>
    <row r="256" spans="1:6" ht="22.5">
      <c r="A256" s="9" t="s">
        <v>109</v>
      </c>
      <c r="B256" s="1"/>
      <c r="C256" s="1"/>
      <c r="D256" s="1"/>
      <c r="E256" s="1"/>
      <c r="F256" s="72"/>
    </row>
    <row r="257" spans="1:6" ht="22.5">
      <c r="A257" s="9" t="s">
        <v>110</v>
      </c>
      <c r="B257" s="1"/>
      <c r="C257" s="1"/>
      <c r="D257" s="1"/>
      <c r="E257" s="1"/>
      <c r="F257" s="72"/>
    </row>
    <row r="258" spans="1:6" ht="12.75">
      <c r="A258" s="9" t="s">
        <v>111</v>
      </c>
      <c r="B258" s="1"/>
      <c r="C258" s="1"/>
      <c r="D258" s="1"/>
      <c r="E258" s="1"/>
      <c r="F258" s="72"/>
    </row>
    <row r="259" spans="1:6" ht="22.5">
      <c r="A259" s="9" t="s">
        <v>112</v>
      </c>
      <c r="B259" s="1"/>
      <c r="C259" s="1"/>
      <c r="D259" s="1"/>
      <c r="E259" s="1"/>
      <c r="F259" s="72"/>
    </row>
    <row r="260" spans="1:6" ht="22.5">
      <c r="A260" s="9" t="s">
        <v>113</v>
      </c>
      <c r="B260" s="1"/>
      <c r="C260" s="1"/>
      <c r="D260" s="1"/>
      <c r="E260" s="1"/>
      <c r="F260" s="72"/>
    </row>
    <row r="261" spans="1:6" ht="22.5">
      <c r="A261" s="9" t="s">
        <v>114</v>
      </c>
      <c r="B261" s="1"/>
      <c r="C261" s="1"/>
      <c r="D261" s="1"/>
      <c r="E261" s="1"/>
      <c r="F261" s="72"/>
    </row>
    <row r="262" spans="1:6" ht="12.75">
      <c r="A262" s="7" t="s">
        <v>16</v>
      </c>
      <c r="B262" s="1">
        <v>0</v>
      </c>
      <c r="C262" s="1"/>
      <c r="D262" s="1"/>
      <c r="E262" s="1"/>
      <c r="F262" s="72"/>
    </row>
    <row r="263" spans="1:6" ht="12.75">
      <c r="A263" s="7" t="s">
        <v>12</v>
      </c>
      <c r="B263" s="1"/>
      <c r="C263" s="1"/>
      <c r="D263" s="1"/>
      <c r="E263" s="1"/>
      <c r="F263" s="72"/>
    </row>
    <row r="264" spans="1:6" ht="33.75">
      <c r="A264" s="7" t="s">
        <v>62</v>
      </c>
      <c r="B264" s="1">
        <v>0</v>
      </c>
      <c r="C264" s="1"/>
      <c r="D264" s="1"/>
      <c r="E264" s="1"/>
      <c r="F264" s="72"/>
    </row>
    <row r="265" spans="1:6" ht="22.5">
      <c r="A265" s="7" t="s">
        <v>63</v>
      </c>
      <c r="B265" s="1">
        <v>0</v>
      </c>
      <c r="C265" s="1"/>
      <c r="D265" s="1"/>
      <c r="E265" s="1"/>
      <c r="F265" s="72"/>
    </row>
    <row r="266" spans="1:6" ht="27" customHeight="1">
      <c r="A266" s="16" t="s">
        <v>133</v>
      </c>
      <c r="B266" s="1"/>
      <c r="C266" s="1"/>
      <c r="D266" s="1"/>
      <c r="E266" s="1"/>
      <c r="F266" s="72"/>
    </row>
    <row r="267" spans="1:6" ht="22.5">
      <c r="A267" s="7" t="s">
        <v>11</v>
      </c>
      <c r="B267" s="1"/>
      <c r="C267" s="1"/>
      <c r="D267" s="1"/>
      <c r="E267" s="1"/>
      <c r="F267" s="72"/>
    </row>
    <row r="268" spans="1:6" ht="12.75">
      <c r="A268" s="9" t="s">
        <v>12</v>
      </c>
      <c r="B268" s="1"/>
      <c r="C268" s="1"/>
      <c r="D268" s="1"/>
      <c r="E268" s="1"/>
      <c r="F268" s="72"/>
    </row>
    <row r="269" spans="1:6" ht="12.75">
      <c r="A269" s="9" t="s">
        <v>44</v>
      </c>
      <c r="B269" s="1"/>
      <c r="C269" s="1"/>
      <c r="D269" s="1"/>
      <c r="E269" s="1"/>
      <c r="F269" s="72"/>
    </row>
    <row r="270" spans="1:6" ht="12.75">
      <c r="A270" s="9" t="s">
        <v>45</v>
      </c>
      <c r="B270" s="1"/>
      <c r="C270" s="1"/>
      <c r="D270" s="1"/>
      <c r="E270" s="1"/>
      <c r="F270" s="72"/>
    </row>
    <row r="271" spans="1:6" ht="22.5">
      <c r="A271" s="9" t="s">
        <v>46</v>
      </c>
      <c r="B271" s="1"/>
      <c r="C271" s="1"/>
      <c r="D271" s="1"/>
      <c r="E271" s="1"/>
      <c r="F271" s="72"/>
    </row>
    <row r="272" spans="1:6" ht="12.75">
      <c r="A272" s="7" t="s">
        <v>13</v>
      </c>
      <c r="B272" s="1"/>
      <c r="C272" s="1"/>
      <c r="D272" s="1"/>
      <c r="E272" s="1"/>
      <c r="F272" s="72"/>
    </row>
    <row r="273" spans="1:6" ht="12.75">
      <c r="A273" s="7" t="s">
        <v>12</v>
      </c>
      <c r="B273" s="1"/>
      <c r="C273" s="1"/>
      <c r="D273" s="1"/>
      <c r="E273" s="1"/>
      <c r="F273" s="72"/>
    </row>
    <row r="274" spans="1:6" ht="12.75">
      <c r="A274" s="7" t="s">
        <v>38</v>
      </c>
      <c r="B274" s="1"/>
      <c r="C274" s="1"/>
      <c r="D274" s="1"/>
      <c r="E274" s="1"/>
      <c r="F274" s="72"/>
    </row>
    <row r="275" spans="1:6" ht="12.75">
      <c r="A275" s="7" t="s">
        <v>39</v>
      </c>
      <c r="B275" s="1"/>
      <c r="C275" s="1"/>
      <c r="D275" s="1"/>
      <c r="E275" s="1"/>
      <c r="F275" s="72"/>
    </row>
    <row r="276" spans="1:6" ht="12.75">
      <c r="A276" s="7" t="s">
        <v>6</v>
      </c>
      <c r="B276" s="1"/>
      <c r="C276" s="1"/>
      <c r="D276" s="1"/>
      <c r="E276" s="1"/>
      <c r="F276" s="72"/>
    </row>
    <row r="277" spans="1:6" ht="12.75">
      <c r="A277" s="7" t="s">
        <v>10</v>
      </c>
      <c r="B277" s="1"/>
      <c r="C277" s="1"/>
      <c r="D277" s="1"/>
      <c r="E277" s="1"/>
      <c r="F277" s="72"/>
    </row>
    <row r="278" spans="1:6" ht="22.5">
      <c r="A278" s="9" t="s">
        <v>56</v>
      </c>
      <c r="B278" s="1"/>
      <c r="C278" s="1"/>
      <c r="D278" s="1"/>
      <c r="E278" s="1"/>
      <c r="F278" s="72"/>
    </row>
    <row r="279" spans="1:6" ht="12.75">
      <c r="A279" s="9" t="s">
        <v>57</v>
      </c>
      <c r="B279" s="1">
        <v>0</v>
      </c>
      <c r="C279" s="1"/>
      <c r="D279" s="1"/>
      <c r="E279" s="1"/>
      <c r="F279" s="72"/>
    </row>
    <row r="280" spans="1:6" ht="22.5">
      <c r="A280" s="9" t="s">
        <v>87</v>
      </c>
      <c r="B280" s="1"/>
      <c r="C280" s="1"/>
      <c r="D280" s="1"/>
      <c r="E280" s="1"/>
      <c r="F280" s="72"/>
    </row>
    <row r="281" spans="1:6" ht="22.5">
      <c r="A281" s="9" t="s">
        <v>58</v>
      </c>
      <c r="B281" s="1"/>
      <c r="C281" s="1"/>
      <c r="D281" s="1"/>
      <c r="E281" s="1"/>
      <c r="F281" s="72"/>
    </row>
    <row r="282" spans="1:6" ht="12.75">
      <c r="A282" s="9" t="s">
        <v>88</v>
      </c>
      <c r="B282" s="1"/>
      <c r="C282" s="1"/>
      <c r="D282" s="1"/>
      <c r="E282" s="1"/>
      <c r="F282" s="72"/>
    </row>
    <row r="283" spans="1:6" ht="12.75">
      <c r="A283" s="7" t="s">
        <v>83</v>
      </c>
      <c r="B283" s="1">
        <v>0</v>
      </c>
      <c r="C283" s="1"/>
      <c r="D283" s="1"/>
      <c r="E283" s="1"/>
      <c r="F283" s="72"/>
    </row>
    <row r="284" spans="1:6" ht="22.5">
      <c r="A284" s="7" t="s">
        <v>40</v>
      </c>
      <c r="B284" s="1"/>
      <c r="C284" s="1"/>
      <c r="D284" s="1"/>
      <c r="E284" s="1"/>
      <c r="F284" s="72"/>
    </row>
    <row r="285" spans="1:6" ht="22.5">
      <c r="A285" s="9" t="s">
        <v>89</v>
      </c>
      <c r="B285" s="1"/>
      <c r="C285" s="1"/>
      <c r="D285" s="1"/>
      <c r="E285" s="1"/>
      <c r="F285" s="72"/>
    </row>
    <row r="286" spans="1:6" ht="22.5">
      <c r="A286" s="9" t="s">
        <v>90</v>
      </c>
      <c r="B286" s="1"/>
      <c r="C286" s="1"/>
      <c r="D286" s="1"/>
      <c r="E286" s="1"/>
      <c r="F286" s="72"/>
    </row>
    <row r="287" spans="1:6" ht="33.75">
      <c r="A287" s="9" t="s">
        <v>91</v>
      </c>
      <c r="B287" s="1"/>
      <c r="C287" s="1"/>
      <c r="D287" s="1"/>
      <c r="E287" s="1"/>
      <c r="F287" s="72"/>
    </row>
    <row r="288" spans="1:6" ht="33.75">
      <c r="A288" s="9" t="s">
        <v>92</v>
      </c>
      <c r="B288" s="1"/>
      <c r="C288" s="1"/>
      <c r="D288" s="1"/>
      <c r="E288" s="1"/>
      <c r="F288" s="72"/>
    </row>
    <row r="289" spans="1:6" ht="22.5">
      <c r="A289" s="9" t="s">
        <v>93</v>
      </c>
      <c r="B289" s="1"/>
      <c r="C289" s="1"/>
      <c r="D289" s="1"/>
      <c r="E289" s="1"/>
      <c r="F289" s="72"/>
    </row>
    <row r="290" spans="1:6" ht="12.75">
      <c r="A290" s="9" t="s">
        <v>94</v>
      </c>
      <c r="B290" s="1"/>
      <c r="C290" s="1"/>
      <c r="D290" s="1"/>
      <c r="E290" s="1"/>
      <c r="F290" s="72"/>
    </row>
    <row r="291" spans="1:6" ht="22.5">
      <c r="A291" s="9" t="s">
        <v>95</v>
      </c>
      <c r="B291" s="1"/>
      <c r="C291" s="1"/>
      <c r="D291" s="1"/>
      <c r="E291" s="1"/>
      <c r="F291" s="72"/>
    </row>
    <row r="292" spans="1:6" ht="12.75">
      <c r="A292" s="9" t="s">
        <v>96</v>
      </c>
      <c r="B292" s="1"/>
      <c r="C292" s="1"/>
      <c r="D292" s="1"/>
      <c r="E292" s="1"/>
      <c r="F292" s="72"/>
    </row>
    <row r="293" spans="1:6" ht="12.75">
      <c r="A293" s="9" t="s">
        <v>97</v>
      </c>
      <c r="B293" s="1"/>
      <c r="C293" s="1"/>
      <c r="D293" s="1"/>
      <c r="E293" s="1"/>
      <c r="F293" s="72"/>
    </row>
    <row r="294" spans="1:6" ht="22.5">
      <c r="A294" s="9" t="s">
        <v>98</v>
      </c>
      <c r="B294" s="1"/>
      <c r="C294" s="1"/>
      <c r="D294" s="1"/>
      <c r="E294" s="1"/>
      <c r="F294" s="72"/>
    </row>
    <row r="295" spans="1:6" ht="12.75">
      <c r="A295" s="7" t="s">
        <v>41</v>
      </c>
      <c r="B295" s="1"/>
      <c r="C295" s="1"/>
      <c r="D295" s="1"/>
      <c r="E295" s="1"/>
      <c r="F295" s="72"/>
    </row>
    <row r="296" spans="1:6" ht="33.75">
      <c r="A296" s="9" t="s">
        <v>99</v>
      </c>
      <c r="B296" s="1"/>
      <c r="C296" s="1"/>
      <c r="D296" s="1"/>
      <c r="E296" s="1"/>
      <c r="F296" s="72"/>
    </row>
    <row r="297" spans="1:6" ht="33.75">
      <c r="A297" s="9" t="s">
        <v>100</v>
      </c>
      <c r="B297" s="1"/>
      <c r="C297" s="1"/>
      <c r="D297" s="1"/>
      <c r="E297" s="1"/>
      <c r="F297" s="72"/>
    </row>
    <row r="298" spans="1:6" ht="12.75">
      <c r="A298" s="9" t="s">
        <v>101</v>
      </c>
      <c r="B298" s="13"/>
      <c r="C298" s="13"/>
      <c r="D298" s="13"/>
      <c r="E298" s="13"/>
      <c r="F298" s="58"/>
    </row>
    <row r="299" spans="1:6" ht="22.5">
      <c r="A299" s="9" t="s">
        <v>102</v>
      </c>
      <c r="B299" s="13"/>
      <c r="C299" s="13"/>
      <c r="D299" s="13"/>
      <c r="E299" s="13"/>
      <c r="F299" s="58"/>
    </row>
    <row r="300" spans="1:6" ht="12.75">
      <c r="A300" s="10" t="s">
        <v>59</v>
      </c>
      <c r="B300" s="1">
        <v>0</v>
      </c>
      <c r="C300" s="1"/>
      <c r="D300" s="1"/>
      <c r="E300" s="1"/>
      <c r="F300" s="72"/>
    </row>
    <row r="301" spans="1:6" ht="12.75">
      <c r="A301" s="9" t="s">
        <v>12</v>
      </c>
      <c r="B301" s="1"/>
      <c r="C301" s="1"/>
      <c r="D301" s="1"/>
      <c r="E301" s="1"/>
      <c r="F301" s="72"/>
    </row>
    <row r="302" spans="1:6" ht="22.5">
      <c r="A302" s="9" t="s">
        <v>60</v>
      </c>
      <c r="B302" s="1">
        <v>0</v>
      </c>
      <c r="C302" s="1"/>
      <c r="D302" s="1"/>
      <c r="E302" s="1"/>
      <c r="F302" s="72"/>
    </row>
    <row r="303" spans="1:6" ht="12.75">
      <c r="A303" s="7" t="s">
        <v>42</v>
      </c>
      <c r="B303" s="1"/>
      <c r="C303" s="1"/>
      <c r="D303" s="1"/>
      <c r="E303" s="1"/>
      <c r="F303" s="72"/>
    </row>
    <row r="304" spans="1:6" ht="22.5">
      <c r="A304" s="9" t="s">
        <v>103</v>
      </c>
      <c r="B304" s="1"/>
      <c r="C304" s="1"/>
      <c r="D304" s="1"/>
      <c r="E304" s="1"/>
      <c r="F304" s="72"/>
    </row>
    <row r="305" spans="1:6" ht="22.5">
      <c r="A305" s="9" t="s">
        <v>104</v>
      </c>
      <c r="B305" s="1"/>
      <c r="C305" s="1"/>
      <c r="D305" s="1"/>
      <c r="E305" s="1"/>
      <c r="F305" s="72"/>
    </row>
    <row r="306" spans="1:6" ht="22.5">
      <c r="A306" s="7" t="s">
        <v>61</v>
      </c>
      <c r="B306" s="1"/>
      <c r="C306" s="1"/>
      <c r="D306" s="1"/>
      <c r="E306" s="1"/>
      <c r="F306" s="72"/>
    </row>
    <row r="307" spans="1:6" ht="12.75">
      <c r="A307" s="9" t="s">
        <v>12</v>
      </c>
      <c r="B307" s="1"/>
      <c r="C307" s="1"/>
      <c r="D307" s="1"/>
      <c r="E307" s="1"/>
      <c r="F307" s="72"/>
    </row>
    <row r="308" spans="1:6" ht="22.5">
      <c r="A308" s="9" t="s">
        <v>105</v>
      </c>
      <c r="B308" s="1"/>
      <c r="C308" s="1"/>
      <c r="D308" s="1"/>
      <c r="E308" s="1"/>
      <c r="F308" s="72"/>
    </row>
    <row r="309" spans="1:6" ht="22.5">
      <c r="A309" s="9" t="s">
        <v>85</v>
      </c>
      <c r="B309" s="1"/>
      <c r="C309" s="1"/>
      <c r="D309" s="1"/>
      <c r="E309" s="1"/>
      <c r="F309" s="72"/>
    </row>
    <row r="310" spans="1:6" ht="22.5">
      <c r="A310" s="9" t="s">
        <v>106</v>
      </c>
      <c r="B310" s="1"/>
      <c r="C310" s="1"/>
      <c r="D310" s="1"/>
      <c r="E310" s="1"/>
      <c r="F310" s="72"/>
    </row>
    <row r="311" spans="1:6" ht="12.75">
      <c r="A311" s="9" t="s">
        <v>43</v>
      </c>
      <c r="B311" s="1">
        <v>0</v>
      </c>
      <c r="C311" s="1"/>
      <c r="D311" s="1"/>
      <c r="E311" s="1"/>
      <c r="F311" s="72"/>
    </row>
    <row r="312" spans="1:6" ht="12.75">
      <c r="A312" s="7" t="s">
        <v>14</v>
      </c>
      <c r="B312" s="1">
        <v>0</v>
      </c>
      <c r="C312" s="1"/>
      <c r="D312" s="1"/>
      <c r="E312" s="1"/>
      <c r="F312" s="72"/>
    </row>
    <row r="313" spans="1:6" ht="12.75">
      <c r="A313" s="7" t="s">
        <v>15</v>
      </c>
      <c r="B313" s="1"/>
      <c r="C313" s="1"/>
      <c r="D313" s="1"/>
      <c r="E313" s="1"/>
      <c r="F313" s="72"/>
    </row>
    <row r="314" spans="1:6" ht="12.75">
      <c r="A314" s="7" t="s">
        <v>12</v>
      </c>
      <c r="B314" s="1"/>
      <c r="C314" s="1"/>
      <c r="D314" s="1"/>
      <c r="E314" s="1"/>
      <c r="F314" s="72"/>
    </row>
    <row r="315" spans="1:6" ht="22.5">
      <c r="A315" s="9" t="s">
        <v>107</v>
      </c>
      <c r="B315" s="1"/>
      <c r="C315" s="1"/>
      <c r="D315" s="1"/>
      <c r="E315" s="1"/>
      <c r="F315" s="72"/>
    </row>
    <row r="316" spans="1:6" ht="22.5">
      <c r="A316" s="9" t="s">
        <v>108</v>
      </c>
      <c r="B316" s="1"/>
      <c r="C316" s="1"/>
      <c r="D316" s="1"/>
      <c r="E316" s="1"/>
      <c r="F316" s="72"/>
    </row>
    <row r="317" spans="1:6" ht="22.5">
      <c r="A317" s="9" t="s">
        <v>109</v>
      </c>
      <c r="B317" s="1"/>
      <c r="C317" s="1"/>
      <c r="D317" s="1"/>
      <c r="E317" s="1"/>
      <c r="F317" s="72"/>
    </row>
    <row r="318" spans="1:6" ht="22.5">
      <c r="A318" s="9" t="s">
        <v>110</v>
      </c>
      <c r="B318" s="1"/>
      <c r="C318" s="1"/>
      <c r="D318" s="1"/>
      <c r="E318" s="1"/>
      <c r="F318" s="72"/>
    </row>
    <row r="319" spans="1:6" ht="12.75">
      <c r="A319" s="9" t="s">
        <v>111</v>
      </c>
      <c r="B319" s="1"/>
      <c r="C319" s="1"/>
      <c r="D319" s="1"/>
      <c r="E319" s="1"/>
      <c r="F319" s="72"/>
    </row>
    <row r="320" spans="1:6" ht="22.5">
      <c r="A320" s="9" t="s">
        <v>112</v>
      </c>
      <c r="B320" s="1"/>
      <c r="C320" s="1"/>
      <c r="D320" s="1"/>
      <c r="E320" s="1"/>
      <c r="F320" s="72"/>
    </row>
    <row r="321" spans="1:6" ht="22.5">
      <c r="A321" s="9" t="s">
        <v>113</v>
      </c>
      <c r="B321" s="1"/>
      <c r="C321" s="1"/>
      <c r="D321" s="1"/>
      <c r="E321" s="1"/>
      <c r="F321" s="72"/>
    </row>
    <row r="322" spans="1:6" ht="22.5">
      <c r="A322" s="9" t="s">
        <v>114</v>
      </c>
      <c r="B322" s="1"/>
      <c r="C322" s="1"/>
      <c r="D322" s="1"/>
      <c r="E322" s="1"/>
      <c r="F322" s="72"/>
    </row>
    <row r="323" spans="1:6" ht="12.75">
      <c r="A323" s="7" t="s">
        <v>16</v>
      </c>
      <c r="B323" s="1">
        <v>0</v>
      </c>
      <c r="C323" s="1"/>
      <c r="D323" s="1"/>
      <c r="E323" s="1"/>
      <c r="F323" s="72"/>
    </row>
    <row r="324" spans="1:6" ht="12.75">
      <c r="A324" s="7" t="s">
        <v>12</v>
      </c>
      <c r="B324" s="1"/>
      <c r="C324" s="1"/>
      <c r="D324" s="1"/>
      <c r="E324" s="1"/>
      <c r="F324" s="72"/>
    </row>
    <row r="325" spans="1:6" ht="33.75">
      <c r="A325" s="7" t="s">
        <v>62</v>
      </c>
      <c r="B325" s="1">
        <v>0</v>
      </c>
      <c r="C325" s="1"/>
      <c r="D325" s="1"/>
      <c r="E325" s="1"/>
      <c r="F325" s="72"/>
    </row>
    <row r="326" spans="1:6" ht="22.5">
      <c r="A326" s="7" t="s">
        <v>63</v>
      </c>
      <c r="B326" s="1">
        <v>0</v>
      </c>
      <c r="C326" s="1"/>
      <c r="D326" s="1"/>
      <c r="E326" s="1"/>
      <c r="F326" s="72"/>
    </row>
    <row r="327" spans="1:6" ht="42">
      <c r="A327" s="17" t="s">
        <v>135</v>
      </c>
      <c r="B327" s="1"/>
      <c r="C327" s="1"/>
      <c r="D327" s="1"/>
      <c r="E327" s="1"/>
      <c r="F327" s="72"/>
    </row>
    <row r="328" spans="1:6" ht="22.5">
      <c r="A328" s="7" t="s">
        <v>11</v>
      </c>
      <c r="B328" s="1"/>
      <c r="C328" s="1"/>
      <c r="D328" s="1"/>
      <c r="E328" s="1"/>
      <c r="F328" s="72"/>
    </row>
    <row r="329" spans="1:6" ht="12.75">
      <c r="A329" s="9" t="s">
        <v>12</v>
      </c>
      <c r="B329" s="1"/>
      <c r="C329" s="1"/>
      <c r="D329" s="1"/>
      <c r="E329" s="1"/>
      <c r="F329" s="72"/>
    </row>
    <row r="330" spans="1:6" ht="12.75">
      <c r="A330" s="9" t="s">
        <v>44</v>
      </c>
      <c r="B330" s="1"/>
      <c r="C330" s="1"/>
      <c r="D330" s="1"/>
      <c r="E330" s="1"/>
      <c r="F330" s="72"/>
    </row>
    <row r="331" spans="1:6" ht="12.75">
      <c r="A331" s="9" t="s">
        <v>45</v>
      </c>
      <c r="B331" s="1"/>
      <c r="C331" s="1"/>
      <c r="D331" s="1"/>
      <c r="E331" s="1"/>
      <c r="F331" s="72"/>
    </row>
    <row r="332" spans="1:6" ht="22.5">
      <c r="A332" s="9" t="s">
        <v>46</v>
      </c>
      <c r="B332" s="1"/>
      <c r="C332" s="1"/>
      <c r="D332" s="1"/>
      <c r="E332" s="1"/>
      <c r="F332" s="72"/>
    </row>
    <row r="333" spans="1:6" ht="12.75">
      <c r="A333" s="7" t="s">
        <v>13</v>
      </c>
      <c r="B333" s="1"/>
      <c r="C333" s="1"/>
      <c r="D333" s="1"/>
      <c r="E333" s="1"/>
      <c r="F333" s="72"/>
    </row>
    <row r="334" spans="1:6" ht="12.75">
      <c r="A334" s="7" t="s">
        <v>12</v>
      </c>
      <c r="B334" s="1"/>
      <c r="C334" s="1"/>
      <c r="D334" s="1"/>
      <c r="E334" s="1"/>
      <c r="F334" s="72"/>
    </row>
    <row r="335" spans="1:6" ht="12.75">
      <c r="A335" s="7" t="s">
        <v>38</v>
      </c>
      <c r="B335" s="1"/>
      <c r="C335" s="1"/>
      <c r="D335" s="1"/>
      <c r="E335" s="1"/>
      <c r="F335" s="72"/>
    </row>
    <row r="336" spans="1:6" ht="12.75">
      <c r="A336" s="7" t="s">
        <v>39</v>
      </c>
      <c r="B336" s="1"/>
      <c r="C336" s="1"/>
      <c r="D336" s="1"/>
      <c r="E336" s="1"/>
      <c r="F336" s="72"/>
    </row>
    <row r="337" spans="1:6" ht="12.75">
      <c r="A337" s="7" t="s">
        <v>6</v>
      </c>
      <c r="B337" s="1"/>
      <c r="C337" s="1"/>
      <c r="D337" s="1"/>
      <c r="E337" s="1"/>
      <c r="F337" s="72"/>
    </row>
    <row r="338" spans="1:6" ht="12.75">
      <c r="A338" s="7" t="s">
        <v>10</v>
      </c>
      <c r="B338" s="1"/>
      <c r="C338" s="1"/>
      <c r="D338" s="1"/>
      <c r="E338" s="1"/>
      <c r="F338" s="72"/>
    </row>
    <row r="339" spans="1:6" ht="22.5">
      <c r="A339" s="9" t="s">
        <v>56</v>
      </c>
      <c r="B339" s="1"/>
      <c r="C339" s="1"/>
      <c r="D339" s="1"/>
      <c r="E339" s="1"/>
      <c r="F339" s="72"/>
    </row>
    <row r="340" spans="1:6" ht="12.75">
      <c r="A340" s="9" t="s">
        <v>57</v>
      </c>
      <c r="B340" s="1">
        <v>0</v>
      </c>
      <c r="C340" s="1"/>
      <c r="D340" s="1"/>
      <c r="E340" s="1"/>
      <c r="F340" s="72"/>
    </row>
    <row r="341" spans="1:6" ht="22.5">
      <c r="A341" s="9" t="s">
        <v>87</v>
      </c>
      <c r="B341" s="1"/>
      <c r="C341" s="1"/>
      <c r="D341" s="1"/>
      <c r="E341" s="1"/>
      <c r="F341" s="72"/>
    </row>
    <row r="342" spans="1:6" ht="22.5">
      <c r="A342" s="9" t="s">
        <v>58</v>
      </c>
      <c r="B342" s="1"/>
      <c r="C342" s="1"/>
      <c r="D342" s="1"/>
      <c r="E342" s="1"/>
      <c r="F342" s="72"/>
    </row>
    <row r="343" spans="1:6" ht="12.75">
      <c r="A343" s="9" t="s">
        <v>88</v>
      </c>
      <c r="B343" s="1"/>
      <c r="C343" s="1"/>
      <c r="D343" s="1"/>
      <c r="E343" s="1"/>
      <c r="F343" s="72"/>
    </row>
    <row r="344" spans="1:6" ht="12.75">
      <c r="A344" s="7" t="s">
        <v>83</v>
      </c>
      <c r="B344" s="1">
        <v>0</v>
      </c>
      <c r="C344" s="1"/>
      <c r="D344" s="1"/>
      <c r="E344" s="1"/>
      <c r="F344" s="72"/>
    </row>
    <row r="345" spans="1:6" ht="22.5">
      <c r="A345" s="7" t="s">
        <v>40</v>
      </c>
      <c r="B345" s="1"/>
      <c r="C345" s="1"/>
      <c r="D345" s="1"/>
      <c r="E345" s="1"/>
      <c r="F345" s="72"/>
    </row>
    <row r="346" spans="1:6" ht="22.5">
      <c r="A346" s="9" t="s">
        <v>89</v>
      </c>
      <c r="B346" s="1"/>
      <c r="C346" s="1"/>
      <c r="D346" s="1"/>
      <c r="E346" s="1"/>
      <c r="F346" s="72"/>
    </row>
    <row r="347" spans="1:6" ht="22.5">
      <c r="A347" s="9" t="s">
        <v>90</v>
      </c>
      <c r="B347" s="1"/>
      <c r="C347" s="1"/>
      <c r="D347" s="1"/>
      <c r="E347" s="1"/>
      <c r="F347" s="72"/>
    </row>
    <row r="348" spans="1:6" ht="33.75">
      <c r="A348" s="9" t="s">
        <v>91</v>
      </c>
      <c r="B348" s="1"/>
      <c r="C348" s="1"/>
      <c r="D348" s="1"/>
      <c r="E348" s="1"/>
      <c r="F348" s="72"/>
    </row>
    <row r="349" spans="1:6" ht="33.75">
      <c r="A349" s="9" t="s">
        <v>92</v>
      </c>
      <c r="B349" s="1"/>
      <c r="C349" s="1"/>
      <c r="D349" s="1"/>
      <c r="E349" s="1"/>
      <c r="F349" s="72"/>
    </row>
    <row r="350" spans="1:6" ht="22.5">
      <c r="A350" s="9" t="s">
        <v>93</v>
      </c>
      <c r="B350" s="1"/>
      <c r="C350" s="1"/>
      <c r="D350" s="1"/>
      <c r="E350" s="1"/>
      <c r="F350" s="72"/>
    </row>
    <row r="351" spans="1:6" ht="12.75">
      <c r="A351" s="9" t="s">
        <v>94</v>
      </c>
      <c r="B351" s="1"/>
      <c r="C351" s="1"/>
      <c r="D351" s="1"/>
      <c r="E351" s="1"/>
      <c r="F351" s="72"/>
    </row>
    <row r="352" spans="1:6" ht="22.5">
      <c r="A352" s="9" t="s">
        <v>95</v>
      </c>
      <c r="B352" s="1"/>
      <c r="C352" s="1"/>
      <c r="D352" s="1"/>
      <c r="E352" s="1"/>
      <c r="F352" s="72"/>
    </row>
    <row r="353" spans="1:6" ht="12.75">
      <c r="A353" s="9" t="s">
        <v>96</v>
      </c>
      <c r="B353" s="1"/>
      <c r="C353" s="1"/>
      <c r="D353" s="1"/>
      <c r="E353" s="1"/>
      <c r="F353" s="72"/>
    </row>
    <row r="354" spans="1:6" ht="12.75">
      <c r="A354" s="9" t="s">
        <v>97</v>
      </c>
      <c r="B354" s="1"/>
      <c r="C354" s="1"/>
      <c r="D354" s="1"/>
      <c r="E354" s="1"/>
      <c r="F354" s="72"/>
    </row>
    <row r="355" spans="1:6" ht="22.5">
      <c r="A355" s="9" t="s">
        <v>98</v>
      </c>
      <c r="B355" s="1"/>
      <c r="C355" s="1"/>
      <c r="D355" s="1"/>
      <c r="E355" s="1"/>
      <c r="F355" s="72"/>
    </row>
    <row r="356" spans="1:6" ht="12.75">
      <c r="A356" s="7" t="s">
        <v>41</v>
      </c>
      <c r="B356" s="1"/>
      <c r="C356" s="1"/>
      <c r="D356" s="1"/>
      <c r="E356" s="1"/>
      <c r="F356" s="72"/>
    </row>
    <row r="357" spans="1:6" ht="33.75">
      <c r="A357" s="9" t="s">
        <v>99</v>
      </c>
      <c r="B357" s="1"/>
      <c r="C357" s="1"/>
      <c r="D357" s="1"/>
      <c r="E357" s="1"/>
      <c r="F357" s="72"/>
    </row>
    <row r="358" spans="1:6" ht="33.75">
      <c r="A358" s="9" t="s">
        <v>100</v>
      </c>
      <c r="B358" s="1"/>
      <c r="C358" s="1"/>
      <c r="D358" s="1"/>
      <c r="E358" s="1"/>
      <c r="F358" s="72"/>
    </row>
    <row r="359" spans="1:6" ht="12.75">
      <c r="A359" s="9" t="s">
        <v>101</v>
      </c>
      <c r="B359" s="13"/>
      <c r="C359" s="13"/>
      <c r="D359" s="13"/>
      <c r="E359" s="13"/>
      <c r="F359" s="58"/>
    </row>
    <row r="360" spans="1:6" ht="22.5">
      <c r="A360" s="9" t="s">
        <v>102</v>
      </c>
      <c r="B360" s="13"/>
      <c r="C360" s="13"/>
      <c r="D360" s="13"/>
      <c r="E360" s="13"/>
      <c r="F360" s="58"/>
    </row>
    <row r="361" spans="1:6" ht="12.75">
      <c r="A361" s="10" t="s">
        <v>59</v>
      </c>
      <c r="B361" s="1">
        <v>0</v>
      </c>
      <c r="C361" s="1"/>
      <c r="D361" s="1"/>
      <c r="E361" s="1"/>
      <c r="F361" s="72"/>
    </row>
    <row r="362" spans="1:6" ht="12.75">
      <c r="A362" s="9" t="s">
        <v>12</v>
      </c>
      <c r="B362" s="1"/>
      <c r="C362" s="1"/>
      <c r="D362" s="1"/>
      <c r="E362" s="1"/>
      <c r="F362" s="72"/>
    </row>
    <row r="363" spans="1:6" ht="22.5">
      <c r="A363" s="9" t="s">
        <v>60</v>
      </c>
      <c r="B363" s="1">
        <v>0</v>
      </c>
      <c r="C363" s="1"/>
      <c r="D363" s="1"/>
      <c r="E363" s="1"/>
      <c r="F363" s="72"/>
    </row>
    <row r="364" spans="1:6" ht="12.75">
      <c r="A364" s="7" t="s">
        <v>42</v>
      </c>
      <c r="B364" s="1"/>
      <c r="C364" s="1"/>
      <c r="D364" s="1"/>
      <c r="E364" s="1"/>
      <c r="F364" s="72"/>
    </row>
    <row r="365" spans="1:6" ht="22.5">
      <c r="A365" s="9" t="s">
        <v>103</v>
      </c>
      <c r="B365" s="1"/>
      <c r="C365" s="1"/>
      <c r="D365" s="1"/>
      <c r="E365" s="1"/>
      <c r="F365" s="72"/>
    </row>
    <row r="366" spans="1:6" ht="22.5">
      <c r="A366" s="9" t="s">
        <v>104</v>
      </c>
      <c r="B366" s="1"/>
      <c r="C366" s="1"/>
      <c r="D366" s="1"/>
      <c r="E366" s="1"/>
      <c r="F366" s="72"/>
    </row>
    <row r="367" spans="1:6" ht="22.5">
      <c r="A367" s="7" t="s">
        <v>61</v>
      </c>
      <c r="B367" s="1"/>
      <c r="C367" s="1"/>
      <c r="D367" s="1"/>
      <c r="E367" s="1"/>
      <c r="F367" s="72"/>
    </row>
    <row r="368" spans="1:6" ht="12.75">
      <c r="A368" s="9" t="s">
        <v>12</v>
      </c>
      <c r="B368" s="1"/>
      <c r="C368" s="1"/>
      <c r="D368" s="1"/>
      <c r="E368" s="1"/>
      <c r="F368" s="72"/>
    </row>
    <row r="369" spans="1:6" ht="22.5">
      <c r="A369" s="9" t="s">
        <v>105</v>
      </c>
      <c r="B369" s="1"/>
      <c r="C369" s="1"/>
      <c r="D369" s="1"/>
      <c r="E369" s="1"/>
      <c r="F369" s="72"/>
    </row>
    <row r="370" spans="1:6" ht="22.5">
      <c r="A370" s="9" t="s">
        <v>85</v>
      </c>
      <c r="B370" s="1"/>
      <c r="C370" s="1"/>
      <c r="D370" s="1"/>
      <c r="E370" s="1"/>
      <c r="F370" s="72"/>
    </row>
    <row r="371" spans="1:6" ht="22.5">
      <c r="A371" s="9" t="s">
        <v>106</v>
      </c>
      <c r="B371" s="1"/>
      <c r="C371" s="1"/>
      <c r="D371" s="1"/>
      <c r="E371" s="1"/>
      <c r="F371" s="72"/>
    </row>
    <row r="372" spans="1:6" ht="12.75">
      <c r="A372" s="9" t="s">
        <v>43</v>
      </c>
      <c r="B372" s="1">
        <v>0</v>
      </c>
      <c r="C372" s="1"/>
      <c r="D372" s="1"/>
      <c r="E372" s="1"/>
      <c r="F372" s="72"/>
    </row>
    <row r="373" spans="1:6" ht="12.75">
      <c r="A373" s="7" t="s">
        <v>14</v>
      </c>
      <c r="B373" s="1">
        <v>0</v>
      </c>
      <c r="C373" s="1"/>
      <c r="D373" s="1"/>
      <c r="E373" s="1"/>
      <c r="F373" s="72"/>
    </row>
    <row r="374" spans="1:6" ht="12.75">
      <c r="A374" s="7" t="s">
        <v>15</v>
      </c>
      <c r="B374" s="1"/>
      <c r="C374" s="1"/>
      <c r="D374" s="1"/>
      <c r="E374" s="1"/>
      <c r="F374" s="72"/>
    </row>
    <row r="375" spans="1:6" ht="12.75">
      <c r="A375" s="7" t="s">
        <v>12</v>
      </c>
      <c r="B375" s="1"/>
      <c r="C375" s="1"/>
      <c r="D375" s="1"/>
      <c r="E375" s="1"/>
      <c r="F375" s="72"/>
    </row>
    <row r="376" spans="1:6" ht="22.5">
      <c r="A376" s="9" t="s">
        <v>107</v>
      </c>
      <c r="B376" s="1"/>
      <c r="C376" s="1"/>
      <c r="D376" s="1"/>
      <c r="E376" s="1"/>
      <c r="F376" s="72"/>
    </row>
    <row r="377" spans="1:6" ht="22.5">
      <c r="A377" s="9" t="s">
        <v>108</v>
      </c>
      <c r="B377" s="1"/>
      <c r="C377" s="1"/>
      <c r="D377" s="1"/>
      <c r="E377" s="1"/>
      <c r="F377" s="72"/>
    </row>
    <row r="378" spans="1:6" ht="22.5">
      <c r="A378" s="9" t="s">
        <v>109</v>
      </c>
      <c r="B378" s="1"/>
      <c r="C378" s="1"/>
      <c r="D378" s="1"/>
      <c r="E378" s="1"/>
      <c r="F378" s="72"/>
    </row>
    <row r="379" spans="1:6" ht="22.5">
      <c r="A379" s="9" t="s">
        <v>110</v>
      </c>
      <c r="B379" s="1"/>
      <c r="C379" s="1"/>
      <c r="D379" s="1"/>
      <c r="E379" s="1"/>
      <c r="F379" s="72"/>
    </row>
    <row r="380" spans="1:6" ht="12.75">
      <c r="A380" s="9" t="s">
        <v>111</v>
      </c>
      <c r="B380" s="1"/>
      <c r="C380" s="1"/>
      <c r="D380" s="1"/>
      <c r="E380" s="1"/>
      <c r="F380" s="72"/>
    </row>
    <row r="381" spans="1:6" ht="22.5">
      <c r="A381" s="9" t="s">
        <v>112</v>
      </c>
      <c r="B381" s="1"/>
      <c r="C381" s="1"/>
      <c r="D381" s="1"/>
      <c r="E381" s="1"/>
      <c r="F381" s="72"/>
    </row>
    <row r="382" spans="1:6" ht="22.5">
      <c r="A382" s="9" t="s">
        <v>113</v>
      </c>
      <c r="B382" s="1"/>
      <c r="C382" s="1"/>
      <c r="D382" s="1"/>
      <c r="E382" s="1"/>
      <c r="F382" s="72"/>
    </row>
    <row r="383" spans="1:6" ht="22.5">
      <c r="A383" s="9" t="s">
        <v>114</v>
      </c>
      <c r="B383" s="1"/>
      <c r="C383" s="1"/>
      <c r="D383" s="1"/>
      <c r="E383" s="1"/>
      <c r="F383" s="72"/>
    </row>
    <row r="384" spans="1:6" ht="12.75">
      <c r="A384" s="7" t="s">
        <v>16</v>
      </c>
      <c r="B384" s="1">
        <v>0</v>
      </c>
      <c r="C384" s="1"/>
      <c r="D384" s="1"/>
      <c r="E384" s="1"/>
      <c r="F384" s="72"/>
    </row>
    <row r="385" spans="1:6" ht="12.75">
      <c r="A385" s="7" t="s">
        <v>12</v>
      </c>
      <c r="B385" s="1"/>
      <c r="C385" s="1"/>
      <c r="D385" s="1"/>
      <c r="E385" s="1"/>
      <c r="F385" s="72"/>
    </row>
    <row r="386" spans="1:6" ht="33.75">
      <c r="A386" s="7" t="s">
        <v>62</v>
      </c>
      <c r="B386" s="1">
        <v>0</v>
      </c>
      <c r="C386" s="1"/>
      <c r="D386" s="1"/>
      <c r="E386" s="1"/>
      <c r="F386" s="72"/>
    </row>
    <row r="387" spans="1:6" ht="22.5">
      <c r="A387" s="7" t="s">
        <v>63</v>
      </c>
      <c r="B387" s="1">
        <v>0</v>
      </c>
      <c r="C387" s="1"/>
      <c r="D387" s="1"/>
      <c r="E387" s="1"/>
      <c r="F387" s="72"/>
    </row>
    <row r="388" spans="1:7" ht="31.5">
      <c r="A388" s="16" t="s">
        <v>136</v>
      </c>
      <c r="B388" s="48">
        <f>B389+B401</f>
        <v>125000</v>
      </c>
      <c r="C388" s="48">
        <f>C401</f>
        <v>0</v>
      </c>
      <c r="D388" s="48">
        <f>D393</f>
        <v>0</v>
      </c>
      <c r="E388" s="48">
        <f>E393</f>
        <v>0</v>
      </c>
      <c r="F388" s="50">
        <f>F389+F401</f>
        <v>125000</v>
      </c>
      <c r="G388" t="s">
        <v>164</v>
      </c>
    </row>
    <row r="389" spans="1:6" ht="22.5">
      <c r="A389" s="7" t="s">
        <v>40</v>
      </c>
      <c r="B389" s="48">
        <f>B393</f>
        <v>99000</v>
      </c>
      <c r="C389" s="48">
        <v>0</v>
      </c>
      <c r="D389" s="48">
        <v>0</v>
      </c>
      <c r="E389" s="48">
        <v>0</v>
      </c>
      <c r="F389" s="50">
        <f>F393</f>
        <v>99000</v>
      </c>
    </row>
    <row r="390" spans="1:6" ht="22.5">
      <c r="A390" s="9" t="s">
        <v>89</v>
      </c>
      <c r="B390" s="1"/>
      <c r="C390" s="1"/>
      <c r="D390" s="1"/>
      <c r="E390" s="1"/>
      <c r="F390" s="72"/>
    </row>
    <row r="391" spans="1:6" ht="22.5">
      <c r="A391" s="9" t="s">
        <v>90</v>
      </c>
      <c r="B391" s="1"/>
      <c r="C391" s="1"/>
      <c r="D391" s="1"/>
      <c r="E391" s="1"/>
      <c r="F391" s="72"/>
    </row>
    <row r="392" spans="1:6" ht="33.75">
      <c r="A392" s="9" t="s">
        <v>91</v>
      </c>
      <c r="B392" s="1"/>
      <c r="C392" s="1"/>
      <c r="D392" s="1"/>
      <c r="E392" s="1"/>
      <c r="F392" s="72"/>
    </row>
    <row r="393" spans="1:7" ht="33.75">
      <c r="A393" s="9" t="s">
        <v>243</v>
      </c>
      <c r="B393" s="1">
        <v>99000</v>
      </c>
      <c r="C393" s="1">
        <v>0</v>
      </c>
      <c r="D393" s="1">
        <v>0</v>
      </c>
      <c r="E393" s="1">
        <v>0</v>
      </c>
      <c r="F393" s="72">
        <v>99000</v>
      </c>
      <c r="G393" t="s">
        <v>164</v>
      </c>
    </row>
    <row r="394" spans="1:6" ht="12.75">
      <c r="A394" s="9" t="s">
        <v>94</v>
      </c>
      <c r="B394" s="1"/>
      <c r="C394" s="1"/>
      <c r="D394" s="1"/>
      <c r="E394" s="1"/>
      <c r="F394" s="72"/>
    </row>
    <row r="395" spans="1:6" ht="22.5">
      <c r="A395" s="9" t="s">
        <v>95</v>
      </c>
      <c r="B395" s="1"/>
      <c r="C395" s="1"/>
      <c r="D395" s="1"/>
      <c r="E395" s="1"/>
      <c r="F395" s="72"/>
    </row>
    <row r="396" spans="1:6" ht="12.75">
      <c r="A396" s="7" t="s">
        <v>41</v>
      </c>
      <c r="B396" s="1"/>
      <c r="C396" s="1"/>
      <c r="D396" s="1"/>
      <c r="E396" s="1"/>
      <c r="F396" s="72"/>
    </row>
    <row r="397" spans="1:6" ht="33.75">
      <c r="A397" s="9" t="s">
        <v>99</v>
      </c>
      <c r="B397" s="1"/>
      <c r="C397" s="1"/>
      <c r="D397" s="1"/>
      <c r="E397" s="1"/>
      <c r="F397" s="72"/>
    </row>
    <row r="398" spans="1:6" ht="12.75">
      <c r="A398" s="9" t="s">
        <v>101</v>
      </c>
      <c r="B398" s="13"/>
      <c r="C398" s="13"/>
      <c r="D398" s="13"/>
      <c r="E398" s="13"/>
      <c r="F398" s="58"/>
    </row>
    <row r="399" spans="1:6" ht="22.5">
      <c r="A399" s="9" t="s">
        <v>102</v>
      </c>
      <c r="B399" s="13"/>
      <c r="C399" s="13"/>
      <c r="D399" s="13"/>
      <c r="E399" s="13"/>
      <c r="F399" s="58"/>
    </row>
    <row r="400" spans="1:6" ht="12.75">
      <c r="A400" s="7" t="s">
        <v>42</v>
      </c>
      <c r="B400" s="1"/>
      <c r="C400" s="1"/>
      <c r="D400" s="1"/>
      <c r="E400" s="1"/>
      <c r="F400" s="72"/>
    </row>
    <row r="401" spans="1:7" ht="22.5">
      <c r="A401" s="7" t="s">
        <v>61</v>
      </c>
      <c r="B401" s="48">
        <v>26000</v>
      </c>
      <c r="C401" s="48">
        <f>C404</f>
        <v>0</v>
      </c>
      <c r="D401" s="48">
        <v>0</v>
      </c>
      <c r="E401" s="48">
        <v>0</v>
      </c>
      <c r="F401" s="50">
        <f>F404</f>
        <v>26000</v>
      </c>
      <c r="G401" t="s">
        <v>164</v>
      </c>
    </row>
    <row r="402" spans="1:6" ht="12.75">
      <c r="A402" s="9" t="s">
        <v>12</v>
      </c>
      <c r="B402" s="1"/>
      <c r="C402" s="1"/>
      <c r="D402" s="1"/>
      <c r="E402" s="1"/>
      <c r="F402" s="72"/>
    </row>
    <row r="403" spans="1:6" ht="22.5">
      <c r="A403" s="9" t="s">
        <v>105</v>
      </c>
      <c r="B403" s="1"/>
      <c r="C403" s="1"/>
      <c r="D403" s="1"/>
      <c r="E403" s="1"/>
      <c r="F403" s="72"/>
    </row>
    <row r="404" spans="1:7" ht="22.5">
      <c r="A404" s="9" t="s">
        <v>244</v>
      </c>
      <c r="B404" s="1">
        <v>26000</v>
      </c>
      <c r="C404" s="1">
        <v>0</v>
      </c>
      <c r="D404" s="1">
        <v>0</v>
      </c>
      <c r="E404" s="1">
        <v>0</v>
      </c>
      <c r="F404" s="72">
        <v>26000</v>
      </c>
      <c r="G404" t="s">
        <v>164</v>
      </c>
    </row>
    <row r="405" spans="1:6" ht="22.5">
      <c r="A405" s="9" t="s">
        <v>106</v>
      </c>
      <c r="B405" s="1"/>
      <c r="C405" s="1"/>
      <c r="D405" s="1"/>
      <c r="E405" s="1"/>
      <c r="F405" s="72"/>
    </row>
    <row r="406" spans="1:6" ht="12.75">
      <c r="A406" s="9" t="s">
        <v>43</v>
      </c>
      <c r="B406" s="1">
        <v>0</v>
      </c>
      <c r="C406" s="1"/>
      <c r="D406" s="1"/>
      <c r="E406" s="1"/>
      <c r="F406" s="72"/>
    </row>
    <row r="407" spans="1:6" ht="12.75">
      <c r="A407" s="7" t="s">
        <v>14</v>
      </c>
      <c r="B407" s="1">
        <v>0</v>
      </c>
      <c r="C407" s="1"/>
      <c r="D407" s="1"/>
      <c r="E407" s="1"/>
      <c r="F407" s="72"/>
    </row>
    <row r="408" spans="1:6" ht="12.75">
      <c r="A408" s="7" t="s">
        <v>15</v>
      </c>
      <c r="B408" s="1"/>
      <c r="C408" s="1"/>
      <c r="D408" s="1"/>
      <c r="E408" s="1"/>
      <c r="F408" s="72"/>
    </row>
    <row r="409" spans="1:6" ht="12.75">
      <c r="A409" s="7" t="s">
        <v>12</v>
      </c>
      <c r="B409" s="1"/>
      <c r="C409" s="1"/>
      <c r="D409" s="1"/>
      <c r="E409" s="1"/>
      <c r="F409" s="72"/>
    </row>
    <row r="410" spans="1:6" ht="22.5">
      <c r="A410" s="9" t="s">
        <v>109</v>
      </c>
      <c r="B410" s="1"/>
      <c r="C410" s="1"/>
      <c r="D410" s="1"/>
      <c r="E410" s="1"/>
      <c r="F410" s="72"/>
    </row>
    <row r="411" spans="1:6" ht="22.5">
      <c r="A411" s="9" t="s">
        <v>110</v>
      </c>
      <c r="B411" s="1"/>
      <c r="C411" s="1"/>
      <c r="D411" s="1"/>
      <c r="E411" s="1"/>
      <c r="F411" s="72"/>
    </row>
    <row r="412" spans="1:6" ht="22.5">
      <c r="A412" s="9" t="s">
        <v>113</v>
      </c>
      <c r="B412" s="1"/>
      <c r="C412" s="1"/>
      <c r="D412" s="1"/>
      <c r="E412" s="1"/>
      <c r="F412" s="72"/>
    </row>
    <row r="413" spans="1:6" ht="42">
      <c r="A413" s="16" t="s">
        <v>137</v>
      </c>
      <c r="B413" s="1"/>
      <c r="C413" s="1"/>
      <c r="D413" s="1"/>
      <c r="E413" s="1"/>
      <c r="F413" s="72"/>
    </row>
    <row r="414" spans="1:6" ht="22.5">
      <c r="A414" s="7" t="s">
        <v>40</v>
      </c>
      <c r="B414" s="1"/>
      <c r="C414" s="1"/>
      <c r="D414" s="1"/>
      <c r="E414" s="1"/>
      <c r="F414" s="72"/>
    </row>
    <row r="415" spans="1:6" ht="22.5">
      <c r="A415" s="9" t="s">
        <v>89</v>
      </c>
      <c r="B415" s="1"/>
      <c r="C415" s="1"/>
      <c r="D415" s="1"/>
      <c r="E415" s="1"/>
      <c r="F415" s="72"/>
    </row>
    <row r="416" spans="1:6" ht="22.5">
      <c r="A416" s="9" t="s">
        <v>90</v>
      </c>
      <c r="B416" s="1"/>
      <c r="C416" s="1"/>
      <c r="D416" s="1"/>
      <c r="E416" s="1"/>
      <c r="F416" s="72"/>
    </row>
    <row r="417" spans="1:6" ht="33.75">
      <c r="A417" s="9" t="s">
        <v>91</v>
      </c>
      <c r="B417" s="1"/>
      <c r="C417" s="1"/>
      <c r="D417" s="1"/>
      <c r="E417" s="1"/>
      <c r="F417" s="72"/>
    </row>
    <row r="418" spans="1:6" ht="33.75">
      <c r="A418" s="9" t="s">
        <v>92</v>
      </c>
      <c r="B418" s="1"/>
      <c r="C418" s="1"/>
      <c r="D418" s="1"/>
      <c r="E418" s="1"/>
      <c r="F418" s="72"/>
    </row>
    <row r="419" spans="1:6" ht="12.75">
      <c r="A419" s="7" t="s">
        <v>41</v>
      </c>
      <c r="B419" s="1"/>
      <c r="C419" s="1"/>
      <c r="D419" s="1"/>
      <c r="E419" s="1"/>
      <c r="F419" s="72"/>
    </row>
    <row r="420" spans="1:6" ht="33.75">
      <c r="A420" s="9" t="s">
        <v>99</v>
      </c>
      <c r="B420" s="1"/>
      <c r="C420" s="1"/>
      <c r="D420" s="1"/>
      <c r="E420" s="1"/>
      <c r="F420" s="72"/>
    </row>
    <row r="421" spans="1:6" ht="33.75">
      <c r="A421" s="9" t="s">
        <v>100</v>
      </c>
      <c r="B421" s="1"/>
      <c r="C421" s="1"/>
      <c r="D421" s="1"/>
      <c r="E421" s="1"/>
      <c r="F421" s="72"/>
    </row>
    <row r="422" spans="1:6" ht="12.75">
      <c r="A422" s="9" t="s">
        <v>101</v>
      </c>
      <c r="B422" s="13"/>
      <c r="C422" s="13"/>
      <c r="D422" s="13"/>
      <c r="E422" s="13"/>
      <c r="F422" s="58"/>
    </row>
    <row r="423" spans="1:6" ht="22.5">
      <c r="A423" s="9" t="s">
        <v>102</v>
      </c>
      <c r="B423" s="13"/>
      <c r="C423" s="13"/>
      <c r="D423" s="13"/>
      <c r="E423" s="13"/>
      <c r="F423" s="58"/>
    </row>
    <row r="424" spans="1:6" ht="22.5">
      <c r="A424" s="7" t="s">
        <v>61</v>
      </c>
      <c r="B424" s="1"/>
      <c r="C424" s="1"/>
      <c r="D424" s="1"/>
      <c r="E424" s="1"/>
      <c r="F424" s="72"/>
    </row>
    <row r="425" spans="1:6" ht="12.75">
      <c r="A425" s="9" t="s">
        <v>12</v>
      </c>
      <c r="B425" s="1"/>
      <c r="C425" s="1"/>
      <c r="D425" s="1"/>
      <c r="E425" s="1"/>
      <c r="F425" s="72"/>
    </row>
    <row r="426" spans="1:6" ht="22.5">
      <c r="A426" s="9" t="s">
        <v>105</v>
      </c>
      <c r="B426" s="1"/>
      <c r="C426" s="1"/>
      <c r="D426" s="1"/>
      <c r="E426" s="1"/>
      <c r="F426" s="72"/>
    </row>
    <row r="427" spans="1:6" ht="22.5">
      <c r="A427" s="9" t="s">
        <v>85</v>
      </c>
      <c r="B427" s="1"/>
      <c r="C427" s="1"/>
      <c r="D427" s="1"/>
      <c r="E427" s="1"/>
      <c r="F427" s="72"/>
    </row>
    <row r="428" spans="1:6" ht="22.5">
      <c r="A428" s="9" t="s">
        <v>106</v>
      </c>
      <c r="B428" s="1"/>
      <c r="C428" s="1"/>
      <c r="D428" s="1"/>
      <c r="E428" s="1"/>
      <c r="F428" s="72"/>
    </row>
    <row r="429" spans="1:6" ht="12.75">
      <c r="A429" s="9" t="s">
        <v>43</v>
      </c>
      <c r="B429" s="1">
        <v>0</v>
      </c>
      <c r="C429" s="1"/>
      <c r="D429" s="1"/>
      <c r="E429" s="1"/>
      <c r="F429" s="72"/>
    </row>
    <row r="430" spans="1:6" ht="12.75">
      <c r="A430" s="7" t="s">
        <v>14</v>
      </c>
      <c r="B430" s="1">
        <v>0</v>
      </c>
      <c r="C430" s="1"/>
      <c r="D430" s="1"/>
      <c r="E430" s="1"/>
      <c r="F430" s="72"/>
    </row>
    <row r="431" spans="1:6" ht="12.75">
      <c r="A431" s="7" t="s">
        <v>15</v>
      </c>
      <c r="B431" s="1"/>
      <c r="C431" s="1"/>
      <c r="D431" s="1"/>
      <c r="E431" s="1"/>
      <c r="F431" s="72"/>
    </row>
    <row r="432" spans="1:6" ht="12.75">
      <c r="A432" s="7" t="s">
        <v>12</v>
      </c>
      <c r="B432" s="1"/>
      <c r="C432" s="1"/>
      <c r="D432" s="1"/>
      <c r="E432" s="1"/>
      <c r="F432" s="72"/>
    </row>
    <row r="433" spans="1:6" ht="22.5">
      <c r="A433" s="9" t="s">
        <v>109</v>
      </c>
      <c r="B433" s="1"/>
      <c r="C433" s="1"/>
      <c r="D433" s="1"/>
      <c r="E433" s="1"/>
      <c r="F433" s="72"/>
    </row>
    <row r="434" spans="1:6" ht="22.5">
      <c r="A434" s="9" t="s">
        <v>110</v>
      </c>
      <c r="B434" s="1"/>
      <c r="C434" s="1"/>
      <c r="D434" s="1"/>
      <c r="E434" s="1"/>
      <c r="F434" s="72"/>
    </row>
    <row r="435" spans="1:6" ht="12.75">
      <c r="A435" s="9" t="s">
        <v>111</v>
      </c>
      <c r="B435" s="1"/>
      <c r="C435" s="1"/>
      <c r="D435" s="1"/>
      <c r="E435" s="1"/>
      <c r="F435" s="72"/>
    </row>
    <row r="436" spans="1:6" ht="21">
      <c r="A436" s="16" t="s">
        <v>138</v>
      </c>
      <c r="B436" s="1"/>
      <c r="C436" s="1"/>
      <c r="D436" s="1"/>
      <c r="E436" s="1"/>
      <c r="F436" s="72"/>
    </row>
    <row r="437" spans="1:6" ht="22.5">
      <c r="A437" s="7" t="s">
        <v>40</v>
      </c>
      <c r="B437" s="1"/>
      <c r="C437" s="1"/>
      <c r="D437" s="1"/>
      <c r="E437" s="1"/>
      <c r="F437" s="72"/>
    </row>
    <row r="438" spans="1:6" ht="22.5">
      <c r="A438" s="9" t="s">
        <v>89</v>
      </c>
      <c r="B438" s="1"/>
      <c r="C438" s="1"/>
      <c r="D438" s="1"/>
      <c r="E438" s="1"/>
      <c r="F438" s="72"/>
    </row>
    <row r="439" spans="1:6" ht="22.5">
      <c r="A439" s="9" t="s">
        <v>90</v>
      </c>
      <c r="B439" s="1"/>
      <c r="C439" s="1"/>
      <c r="D439" s="1"/>
      <c r="E439" s="1"/>
      <c r="F439" s="72"/>
    </row>
    <row r="440" spans="1:6" ht="33.75">
      <c r="A440" s="9" t="s">
        <v>91</v>
      </c>
      <c r="B440" s="1"/>
      <c r="C440" s="1"/>
      <c r="D440" s="1"/>
      <c r="E440" s="1"/>
      <c r="F440" s="72"/>
    </row>
    <row r="441" spans="1:6" ht="33.75">
      <c r="A441" s="9" t="s">
        <v>92</v>
      </c>
      <c r="B441" s="1"/>
      <c r="C441" s="1"/>
      <c r="D441" s="1"/>
      <c r="E441" s="1"/>
      <c r="F441" s="72"/>
    </row>
    <row r="442" spans="1:6" ht="22.5">
      <c r="A442" s="9" t="s">
        <v>93</v>
      </c>
      <c r="B442" s="1"/>
      <c r="C442" s="1"/>
      <c r="D442" s="1"/>
      <c r="E442" s="1"/>
      <c r="F442" s="72"/>
    </row>
    <row r="443" spans="1:6" ht="12.75">
      <c r="A443" s="9" t="s">
        <v>94</v>
      </c>
      <c r="B443" s="1"/>
      <c r="C443" s="1"/>
      <c r="D443" s="1"/>
      <c r="E443" s="1"/>
      <c r="F443" s="72"/>
    </row>
    <row r="444" spans="1:6" ht="22.5">
      <c r="A444" s="9" t="s">
        <v>95</v>
      </c>
      <c r="B444" s="1"/>
      <c r="C444" s="1"/>
      <c r="D444" s="1"/>
      <c r="E444" s="1"/>
      <c r="F444" s="72"/>
    </row>
    <row r="445" spans="1:6" ht="12.75">
      <c r="A445" s="9" t="s">
        <v>96</v>
      </c>
      <c r="B445" s="1"/>
      <c r="C445" s="1"/>
      <c r="D445" s="1"/>
      <c r="E445" s="1"/>
      <c r="F445" s="72"/>
    </row>
    <row r="446" spans="1:6" ht="12.75">
      <c r="A446" s="9" t="s">
        <v>97</v>
      </c>
      <c r="B446" s="1"/>
      <c r="C446" s="1"/>
      <c r="D446" s="1"/>
      <c r="E446" s="1"/>
      <c r="F446" s="72"/>
    </row>
    <row r="447" spans="1:6" ht="22.5">
      <c r="A447" s="9" t="s">
        <v>98</v>
      </c>
      <c r="B447" s="1"/>
      <c r="C447" s="1"/>
      <c r="D447" s="1"/>
      <c r="E447" s="1"/>
      <c r="F447" s="72"/>
    </row>
    <row r="448" spans="1:6" ht="12.75">
      <c r="A448" s="7" t="s">
        <v>41</v>
      </c>
      <c r="B448" s="1"/>
      <c r="C448" s="1"/>
      <c r="D448" s="1"/>
      <c r="E448" s="1"/>
      <c r="F448" s="72"/>
    </row>
    <row r="449" spans="1:6" ht="33.75">
      <c r="A449" s="9" t="s">
        <v>99</v>
      </c>
      <c r="B449" s="1"/>
      <c r="C449" s="1"/>
      <c r="D449" s="1"/>
      <c r="E449" s="1"/>
      <c r="F449" s="72"/>
    </row>
    <row r="450" spans="1:6" ht="33.75">
      <c r="A450" s="9" t="s">
        <v>100</v>
      </c>
      <c r="B450" s="1"/>
      <c r="C450" s="1"/>
      <c r="D450" s="1"/>
      <c r="E450" s="1"/>
      <c r="F450" s="72"/>
    </row>
    <row r="451" spans="1:6" ht="12.75">
      <c r="A451" s="9" t="s">
        <v>101</v>
      </c>
      <c r="B451" s="13"/>
      <c r="C451" s="13"/>
      <c r="D451" s="13"/>
      <c r="E451" s="13"/>
      <c r="F451" s="58"/>
    </row>
    <row r="452" spans="1:6" ht="22.5">
      <c r="A452" s="9" t="s">
        <v>102</v>
      </c>
      <c r="B452" s="13"/>
      <c r="C452" s="13"/>
      <c r="D452" s="13"/>
      <c r="E452" s="13"/>
      <c r="F452" s="58"/>
    </row>
    <row r="453" spans="1:6" ht="22.5">
      <c r="A453" s="7" t="s">
        <v>61</v>
      </c>
      <c r="B453" s="1"/>
      <c r="C453" s="1"/>
      <c r="D453" s="1"/>
      <c r="E453" s="1"/>
      <c r="F453" s="72"/>
    </row>
    <row r="454" spans="1:6" ht="12.75">
      <c r="A454" s="9" t="s">
        <v>12</v>
      </c>
      <c r="B454" s="1"/>
      <c r="C454" s="1"/>
      <c r="D454" s="1"/>
      <c r="E454" s="1"/>
      <c r="F454" s="72"/>
    </row>
    <row r="455" spans="1:6" ht="22.5">
      <c r="A455" s="9" t="s">
        <v>105</v>
      </c>
      <c r="B455" s="1"/>
      <c r="C455" s="1"/>
      <c r="D455" s="1"/>
      <c r="E455" s="1"/>
      <c r="F455" s="72"/>
    </row>
    <row r="456" spans="1:6" ht="22.5">
      <c r="A456" s="9" t="s">
        <v>85</v>
      </c>
      <c r="B456" s="1"/>
      <c r="C456" s="1"/>
      <c r="D456" s="1"/>
      <c r="E456" s="1"/>
      <c r="F456" s="72"/>
    </row>
    <row r="457" spans="1:6" ht="22.5">
      <c r="A457" s="9" t="s">
        <v>106</v>
      </c>
      <c r="B457" s="1"/>
      <c r="C457" s="1"/>
      <c r="D457" s="1"/>
      <c r="E457" s="1"/>
      <c r="F457" s="72"/>
    </row>
    <row r="458" spans="1:6" ht="12.75">
      <c r="A458" s="9" t="s">
        <v>43</v>
      </c>
      <c r="B458" s="1">
        <v>0</v>
      </c>
      <c r="C458" s="1"/>
      <c r="D458" s="1"/>
      <c r="E458" s="1"/>
      <c r="F458" s="72"/>
    </row>
    <row r="459" spans="1:6" ht="12.75">
      <c r="A459" s="7" t="s">
        <v>14</v>
      </c>
      <c r="B459" s="1">
        <v>0</v>
      </c>
      <c r="C459" s="1"/>
      <c r="D459" s="1"/>
      <c r="E459" s="1"/>
      <c r="F459" s="72"/>
    </row>
    <row r="460" spans="1:6" ht="12.75">
      <c r="A460" s="7" t="s">
        <v>15</v>
      </c>
      <c r="B460" s="1"/>
      <c r="C460" s="1"/>
      <c r="D460" s="1"/>
      <c r="E460" s="1"/>
      <c r="F460" s="72"/>
    </row>
    <row r="461" spans="1:6" ht="12.75">
      <c r="A461" s="7" t="s">
        <v>12</v>
      </c>
      <c r="B461" s="1"/>
      <c r="C461" s="1"/>
      <c r="D461" s="1"/>
      <c r="E461" s="1"/>
      <c r="F461" s="72"/>
    </row>
    <row r="462" spans="1:6" ht="22.5">
      <c r="A462" s="9" t="s">
        <v>107</v>
      </c>
      <c r="B462" s="1"/>
      <c r="C462" s="1"/>
      <c r="D462" s="1"/>
      <c r="E462" s="1"/>
      <c r="F462" s="72"/>
    </row>
    <row r="463" spans="1:6" ht="22.5">
      <c r="A463" s="9" t="s">
        <v>108</v>
      </c>
      <c r="B463" s="1"/>
      <c r="C463" s="1"/>
      <c r="D463" s="1"/>
      <c r="E463" s="1"/>
      <c r="F463" s="72"/>
    </row>
    <row r="464" spans="1:6" ht="22.5">
      <c r="A464" s="9" t="s">
        <v>109</v>
      </c>
      <c r="B464" s="1"/>
      <c r="C464" s="1"/>
      <c r="D464" s="1"/>
      <c r="E464" s="1"/>
      <c r="F464" s="72"/>
    </row>
    <row r="465" spans="1:6" ht="22.5">
      <c r="A465" s="9" t="s">
        <v>110</v>
      </c>
      <c r="B465" s="1"/>
      <c r="C465" s="1"/>
      <c r="D465" s="1"/>
      <c r="E465" s="1"/>
      <c r="F465" s="72"/>
    </row>
    <row r="466" spans="1:6" ht="12.75">
      <c r="A466" s="9" t="s">
        <v>111</v>
      </c>
      <c r="B466" s="1"/>
      <c r="C466" s="1"/>
      <c r="D466" s="1"/>
      <c r="E466" s="1"/>
      <c r="F466" s="72"/>
    </row>
    <row r="467" spans="1:6" ht="22.5">
      <c r="A467" s="9" t="s">
        <v>112</v>
      </c>
      <c r="B467" s="1"/>
      <c r="C467" s="1"/>
      <c r="D467" s="1"/>
      <c r="E467" s="1"/>
      <c r="F467" s="72"/>
    </row>
    <row r="468" spans="1:6" ht="22.5">
      <c r="A468" s="9" t="s">
        <v>113</v>
      </c>
      <c r="B468" s="1"/>
      <c r="C468" s="1"/>
      <c r="D468" s="1"/>
      <c r="E468" s="1"/>
      <c r="F468" s="72"/>
    </row>
    <row r="469" spans="1:6" ht="22.5">
      <c r="A469" s="9" t="s">
        <v>114</v>
      </c>
      <c r="B469" s="1"/>
      <c r="C469" s="1"/>
      <c r="D469" s="1"/>
      <c r="E469" s="1"/>
      <c r="F469" s="72"/>
    </row>
    <row r="470" spans="1:6" ht="12.75">
      <c r="A470" s="7" t="s">
        <v>16</v>
      </c>
      <c r="B470" s="1">
        <v>0</v>
      </c>
      <c r="C470" s="1"/>
      <c r="D470" s="1"/>
      <c r="E470" s="1"/>
      <c r="F470" s="72"/>
    </row>
    <row r="471" spans="1:6" ht="12.75">
      <c r="A471" s="7" t="s">
        <v>12</v>
      </c>
      <c r="B471" s="1"/>
      <c r="C471" s="1"/>
      <c r="D471" s="1"/>
      <c r="E471" s="1"/>
      <c r="F471" s="72"/>
    </row>
    <row r="472" spans="1:6" ht="33.75">
      <c r="A472" s="7" t="s">
        <v>62</v>
      </c>
      <c r="B472" s="1">
        <v>0</v>
      </c>
      <c r="C472" s="1"/>
      <c r="D472" s="1"/>
      <c r="E472" s="1"/>
      <c r="F472" s="72"/>
    </row>
    <row r="473" spans="1:6" ht="22.5">
      <c r="A473" s="7" t="s">
        <v>63</v>
      </c>
      <c r="B473" s="1">
        <v>0</v>
      </c>
      <c r="C473" s="1"/>
      <c r="D473" s="1"/>
      <c r="E473" s="1"/>
      <c r="F473" s="72"/>
    </row>
    <row r="474" spans="1:7" ht="36">
      <c r="A474" s="65" t="s">
        <v>139</v>
      </c>
      <c r="B474" s="64">
        <v>166100</v>
      </c>
      <c r="C474" s="64">
        <f>C475+C489</f>
        <v>6900</v>
      </c>
      <c r="D474" s="64">
        <f>D475</f>
        <v>6900</v>
      </c>
      <c r="E474" s="64">
        <f>E475</f>
        <v>7100</v>
      </c>
      <c r="F474" s="75">
        <f>F475+F489+F497</f>
        <v>145200</v>
      </c>
      <c r="G474" t="s">
        <v>164</v>
      </c>
    </row>
    <row r="475" spans="1:7" ht="12.75">
      <c r="A475" s="7" t="s">
        <v>252</v>
      </c>
      <c r="B475" s="48">
        <f>SUM(B476:B487)</f>
        <v>96100</v>
      </c>
      <c r="C475" s="48">
        <f>SUM(C476:C488)</f>
        <v>6900</v>
      </c>
      <c r="D475" s="48">
        <f>SUM(D476:D488)</f>
        <v>6900</v>
      </c>
      <c r="E475" s="48">
        <f>SUM(E476:E488)</f>
        <v>7100</v>
      </c>
      <c r="F475" s="50">
        <f>SUM(F476:F488)</f>
        <v>75200</v>
      </c>
      <c r="G475" t="s">
        <v>164</v>
      </c>
    </row>
    <row r="476" spans="1:6" ht="22.5">
      <c r="A476" s="9" t="s">
        <v>89</v>
      </c>
      <c r="B476" s="1"/>
      <c r="C476" s="1"/>
      <c r="D476" s="1"/>
      <c r="E476" s="1"/>
      <c r="F476" s="72"/>
    </row>
    <row r="477" spans="1:6" ht="22.5">
      <c r="A477" s="9" t="s">
        <v>90</v>
      </c>
      <c r="B477" s="1"/>
      <c r="C477" s="1"/>
      <c r="D477" s="1"/>
      <c r="E477" s="1"/>
      <c r="F477" s="72"/>
    </row>
    <row r="478" spans="1:6" ht="33.75">
      <c r="A478" s="9" t="s">
        <v>91</v>
      </c>
      <c r="B478" s="1"/>
      <c r="C478" s="1"/>
      <c r="D478" s="1"/>
      <c r="E478" s="1"/>
      <c r="F478" s="72"/>
    </row>
    <row r="479" spans="1:6" ht="33.75">
      <c r="A479" s="9" t="s">
        <v>92</v>
      </c>
      <c r="B479" s="1"/>
      <c r="C479" s="1"/>
      <c r="D479" s="1"/>
      <c r="E479" s="1"/>
      <c r="F479" s="72"/>
    </row>
    <row r="480" spans="1:6" ht="22.5">
      <c r="A480" s="9" t="s">
        <v>93</v>
      </c>
      <c r="B480" s="1"/>
      <c r="C480" s="1"/>
      <c r="D480" s="1"/>
      <c r="E480" s="1"/>
      <c r="F480" s="72"/>
    </row>
    <row r="481" spans="1:6" ht="12.75">
      <c r="A481" s="9" t="s">
        <v>94</v>
      </c>
      <c r="B481" s="1"/>
      <c r="C481" s="1"/>
      <c r="D481" s="1"/>
      <c r="E481" s="1"/>
      <c r="F481" s="72"/>
    </row>
    <row r="482" spans="1:7" ht="22.5">
      <c r="A482" s="9" t="s">
        <v>245</v>
      </c>
      <c r="B482" s="1">
        <f>C482+D482+E482+F482</f>
        <v>13800</v>
      </c>
      <c r="C482" s="1">
        <v>3400</v>
      </c>
      <c r="D482" s="1">
        <v>3400</v>
      </c>
      <c r="E482" s="1">
        <v>3500</v>
      </c>
      <c r="F482" s="72">
        <v>3500</v>
      </c>
      <c r="G482" t="s">
        <v>164</v>
      </c>
    </row>
    <row r="483" spans="1:7" ht="22.5">
      <c r="A483" s="9" t="s">
        <v>246</v>
      </c>
      <c r="B483" s="1">
        <f>C483+D483+E483+F483</f>
        <v>14200</v>
      </c>
      <c r="C483" s="1">
        <v>3500</v>
      </c>
      <c r="D483" s="1">
        <v>3500</v>
      </c>
      <c r="E483" s="1">
        <v>3600</v>
      </c>
      <c r="F483" s="72">
        <v>3600</v>
      </c>
      <c r="G483" t="s">
        <v>164</v>
      </c>
    </row>
    <row r="484" spans="1:7" ht="22.5">
      <c r="A484" s="9" t="s">
        <v>247</v>
      </c>
      <c r="B484" s="1">
        <f>C484+D484+E484+F484</f>
        <v>60000</v>
      </c>
      <c r="C484" s="1"/>
      <c r="D484" s="1"/>
      <c r="E484" s="1">
        <v>0</v>
      </c>
      <c r="F484" s="72">
        <v>60000</v>
      </c>
      <c r="G484" t="s">
        <v>164</v>
      </c>
    </row>
    <row r="485" spans="1:7" ht="22.5">
      <c r="A485" s="9" t="s">
        <v>248</v>
      </c>
      <c r="B485" s="1">
        <f>C485+D485+E485+F485</f>
        <v>8100</v>
      </c>
      <c r="C485" s="1">
        <v>0</v>
      </c>
      <c r="D485" s="1">
        <v>0</v>
      </c>
      <c r="E485" s="1">
        <v>0</v>
      </c>
      <c r="F485" s="72">
        <v>8100</v>
      </c>
      <c r="G485" t="s">
        <v>164</v>
      </c>
    </row>
    <row r="486" spans="1:6" ht="12.75">
      <c r="A486" s="9" t="s">
        <v>96</v>
      </c>
      <c r="B486" s="1"/>
      <c r="C486" s="1"/>
      <c r="D486" s="1"/>
      <c r="E486" s="1"/>
      <c r="F486" s="72"/>
    </row>
    <row r="487" spans="1:6" ht="12.75">
      <c r="A487" s="9" t="s">
        <v>97</v>
      </c>
      <c r="B487" s="1"/>
      <c r="C487" s="1"/>
      <c r="D487" s="1"/>
      <c r="E487" s="1"/>
      <c r="F487" s="72"/>
    </row>
    <row r="488" spans="1:6" ht="22.5">
      <c r="A488" s="9" t="s">
        <v>98</v>
      </c>
      <c r="B488" s="1"/>
      <c r="C488" s="1"/>
      <c r="D488" s="1"/>
      <c r="E488" s="1"/>
      <c r="F488" s="72"/>
    </row>
    <row r="489" spans="1:7" ht="12.75">
      <c r="A489" s="7" t="s">
        <v>251</v>
      </c>
      <c r="B489" s="48">
        <f>SUM(B490:B496)</f>
        <v>50000</v>
      </c>
      <c r="C489" s="48">
        <f>SUM(C490:C496)</f>
        <v>0</v>
      </c>
      <c r="D489" s="48">
        <f>SUM(D490:D496)</f>
        <v>0</v>
      </c>
      <c r="E489" s="48">
        <f>SUM(D490:D493)</f>
        <v>0</v>
      </c>
      <c r="F489" s="50">
        <v>50000</v>
      </c>
      <c r="G489" t="s">
        <v>164</v>
      </c>
    </row>
    <row r="490" spans="1:7" ht="33.75">
      <c r="A490" s="9" t="s">
        <v>249</v>
      </c>
      <c r="B490" s="1">
        <v>50000</v>
      </c>
      <c r="C490" s="1">
        <v>0</v>
      </c>
      <c r="D490" s="1">
        <v>0</v>
      </c>
      <c r="E490" s="1">
        <v>0</v>
      </c>
      <c r="F490" s="72">
        <v>50000</v>
      </c>
      <c r="G490" t="s">
        <v>164</v>
      </c>
    </row>
    <row r="491" spans="1:6" ht="33.75">
      <c r="A491" s="9" t="s">
        <v>100</v>
      </c>
      <c r="B491" s="1"/>
      <c r="C491" s="1"/>
      <c r="D491" s="1"/>
      <c r="E491" s="1"/>
      <c r="F491" s="72"/>
    </row>
    <row r="492" spans="1:6" ht="12.75">
      <c r="A492" s="9" t="s">
        <v>101</v>
      </c>
      <c r="B492" s="13"/>
      <c r="C492" s="13"/>
      <c r="D492" s="13"/>
      <c r="E492" s="13"/>
      <c r="F492" s="58"/>
    </row>
    <row r="493" spans="1:6" ht="22.5">
      <c r="A493" s="9" t="s">
        <v>102</v>
      </c>
      <c r="B493" s="13"/>
      <c r="C493" s="13"/>
      <c r="D493" s="13"/>
      <c r="E493" s="13"/>
      <c r="F493" s="58"/>
    </row>
    <row r="494" spans="1:6" ht="12.75">
      <c r="A494" s="10" t="s">
        <v>59</v>
      </c>
      <c r="B494" s="1">
        <v>0</v>
      </c>
      <c r="C494" s="1"/>
      <c r="D494" s="1"/>
      <c r="E494" s="1"/>
      <c r="F494" s="72"/>
    </row>
    <row r="495" spans="1:6" ht="12.75">
      <c r="A495" s="9" t="s">
        <v>12</v>
      </c>
      <c r="B495" s="1"/>
      <c r="C495" s="1"/>
      <c r="D495" s="1"/>
      <c r="E495" s="1"/>
      <c r="F495" s="72"/>
    </row>
    <row r="496" spans="1:6" ht="22.5">
      <c r="A496" s="9" t="s">
        <v>60</v>
      </c>
      <c r="B496" s="1">
        <v>0</v>
      </c>
      <c r="C496" s="1"/>
      <c r="D496" s="1"/>
      <c r="E496" s="1"/>
      <c r="F496" s="72"/>
    </row>
    <row r="497" spans="1:7" ht="22.5">
      <c r="A497" s="7" t="s">
        <v>61</v>
      </c>
      <c r="B497" s="48">
        <f>B501</f>
        <v>20000</v>
      </c>
      <c r="C497" s="48">
        <f>C501</f>
        <v>0</v>
      </c>
      <c r="D497" s="48">
        <v>0</v>
      </c>
      <c r="E497" s="48">
        <v>0</v>
      </c>
      <c r="F497" s="50">
        <f>F501</f>
        <v>20000</v>
      </c>
      <c r="G497" t="s">
        <v>164</v>
      </c>
    </row>
    <row r="498" spans="1:6" ht="12.75">
      <c r="A498" s="9" t="s">
        <v>12</v>
      </c>
      <c r="B498" s="1"/>
      <c r="C498" s="1"/>
      <c r="D498" s="1"/>
      <c r="E498" s="1"/>
      <c r="F498" s="72"/>
    </row>
    <row r="499" spans="1:6" ht="22.5">
      <c r="A499" s="9" t="s">
        <v>105</v>
      </c>
      <c r="B499" s="1"/>
      <c r="C499" s="1"/>
      <c r="D499" s="1"/>
      <c r="E499" s="1"/>
      <c r="F499" s="72"/>
    </row>
    <row r="500" spans="1:6" ht="22.5">
      <c r="A500" s="9" t="s">
        <v>85</v>
      </c>
      <c r="B500" s="1"/>
      <c r="C500" s="1"/>
      <c r="D500" s="1"/>
      <c r="E500" s="1"/>
      <c r="F500" s="72"/>
    </row>
    <row r="501" spans="1:7" ht="22.5">
      <c r="A501" s="9" t="s">
        <v>250</v>
      </c>
      <c r="B501" s="1">
        <v>20000</v>
      </c>
      <c r="C501" s="1">
        <v>0</v>
      </c>
      <c r="D501" s="1">
        <v>0</v>
      </c>
      <c r="E501" s="1">
        <v>0</v>
      </c>
      <c r="F501" s="72">
        <v>20000</v>
      </c>
      <c r="G501" t="s">
        <v>164</v>
      </c>
    </row>
    <row r="502" spans="1:6" ht="12.75">
      <c r="A502" s="9" t="s">
        <v>43</v>
      </c>
      <c r="B502" s="1" t="s">
        <v>164</v>
      </c>
      <c r="C502" s="1"/>
      <c r="D502" s="1"/>
      <c r="E502" s="1"/>
      <c r="F502" s="72"/>
    </row>
    <row r="503" spans="1:6" ht="12.75">
      <c r="A503" s="7" t="s">
        <v>15</v>
      </c>
      <c r="B503" s="1"/>
      <c r="C503" s="1"/>
      <c r="D503" s="1"/>
      <c r="E503" s="1"/>
      <c r="F503" s="72"/>
    </row>
    <row r="504" spans="1:6" ht="12.75">
      <c r="A504" s="7" t="s">
        <v>12</v>
      </c>
      <c r="B504" s="1"/>
      <c r="C504" s="1"/>
      <c r="D504" s="1"/>
      <c r="E504" s="1"/>
      <c r="F504" s="72"/>
    </row>
    <row r="505" spans="1:6" ht="22.5">
      <c r="A505" s="9" t="s">
        <v>107</v>
      </c>
      <c r="B505" s="1"/>
      <c r="C505" s="1"/>
      <c r="D505" s="1"/>
      <c r="E505" s="1"/>
      <c r="F505" s="72"/>
    </row>
    <row r="506" spans="1:6" ht="22.5">
      <c r="A506" s="9" t="s">
        <v>108</v>
      </c>
      <c r="B506" s="1"/>
      <c r="C506" s="1"/>
      <c r="D506" s="1"/>
      <c r="E506" s="1"/>
      <c r="F506" s="72"/>
    </row>
    <row r="507" spans="1:6" ht="22.5">
      <c r="A507" s="9" t="s">
        <v>109</v>
      </c>
      <c r="B507" s="1"/>
      <c r="C507" s="1"/>
      <c r="D507" s="1"/>
      <c r="E507" s="1"/>
      <c r="F507" s="72"/>
    </row>
    <row r="508" spans="1:6" ht="22.5">
      <c r="A508" s="9" t="s">
        <v>110</v>
      </c>
      <c r="B508" s="1"/>
      <c r="C508" s="1"/>
      <c r="D508" s="1"/>
      <c r="E508" s="1"/>
      <c r="F508" s="72"/>
    </row>
    <row r="509" spans="1:6" ht="12.75">
      <c r="A509" s="9" t="s">
        <v>111</v>
      </c>
      <c r="B509" s="1"/>
      <c r="C509" s="1"/>
      <c r="D509" s="1"/>
      <c r="E509" s="1"/>
      <c r="F509" s="72"/>
    </row>
    <row r="510" spans="1:6" ht="22.5">
      <c r="A510" s="9" t="s">
        <v>112</v>
      </c>
      <c r="B510" s="1"/>
      <c r="C510" s="1"/>
      <c r="D510" s="1"/>
      <c r="E510" s="1"/>
      <c r="F510" s="72"/>
    </row>
    <row r="511" spans="1:6" ht="22.5">
      <c r="A511" s="9" t="s">
        <v>113</v>
      </c>
      <c r="B511" s="1"/>
      <c r="C511" s="1"/>
      <c r="D511" s="1"/>
      <c r="E511" s="1"/>
      <c r="F511" s="72"/>
    </row>
    <row r="512" spans="1:6" ht="22.5">
      <c r="A512" s="9" t="s">
        <v>114</v>
      </c>
      <c r="B512" s="1"/>
      <c r="C512" s="1"/>
      <c r="D512" s="1"/>
      <c r="E512" s="1"/>
      <c r="F512" s="72"/>
    </row>
    <row r="513" spans="1:6" ht="31.5">
      <c r="A513" s="16" t="s">
        <v>140</v>
      </c>
      <c r="B513" s="1"/>
      <c r="C513" s="1"/>
      <c r="D513" s="1"/>
      <c r="E513" s="1"/>
      <c r="F513" s="72"/>
    </row>
    <row r="514" spans="1:6" ht="22.5">
      <c r="A514" s="7" t="s">
        <v>40</v>
      </c>
      <c r="B514" s="1"/>
      <c r="C514" s="1"/>
      <c r="D514" s="1"/>
      <c r="E514" s="1"/>
      <c r="F514" s="72"/>
    </row>
    <row r="515" spans="1:6" ht="22.5">
      <c r="A515" s="9" t="s">
        <v>89</v>
      </c>
      <c r="B515" s="1"/>
      <c r="C515" s="1"/>
      <c r="D515" s="1"/>
      <c r="E515" s="1"/>
      <c r="F515" s="72"/>
    </row>
    <row r="516" spans="1:6" ht="22.5">
      <c r="A516" s="9" t="s">
        <v>90</v>
      </c>
      <c r="B516" s="1"/>
      <c r="C516" s="1"/>
      <c r="D516" s="1"/>
      <c r="E516" s="1"/>
      <c r="F516" s="72"/>
    </row>
    <row r="517" spans="1:6" ht="33.75">
      <c r="A517" s="9" t="s">
        <v>91</v>
      </c>
      <c r="B517" s="1"/>
      <c r="C517" s="1"/>
      <c r="D517" s="1"/>
      <c r="E517" s="1"/>
      <c r="F517" s="72"/>
    </row>
    <row r="518" spans="1:6" ht="33.75">
      <c r="A518" s="9" t="s">
        <v>92</v>
      </c>
      <c r="B518" s="1"/>
      <c r="C518" s="1"/>
      <c r="D518" s="1"/>
      <c r="E518" s="1"/>
      <c r="F518" s="72"/>
    </row>
    <row r="519" spans="1:6" ht="22.5">
      <c r="A519" s="9" t="s">
        <v>93</v>
      </c>
      <c r="B519" s="1"/>
      <c r="C519" s="1"/>
      <c r="D519" s="1"/>
      <c r="E519" s="1"/>
      <c r="F519" s="72"/>
    </row>
    <row r="520" spans="1:6" ht="12.75">
      <c r="A520" s="9" t="s">
        <v>94</v>
      </c>
      <c r="B520" s="1"/>
      <c r="C520" s="1"/>
      <c r="D520" s="1"/>
      <c r="E520" s="1"/>
      <c r="F520" s="72"/>
    </row>
    <row r="521" spans="1:6" ht="22.5">
      <c r="A521" s="9" t="s">
        <v>95</v>
      </c>
      <c r="B521" s="1"/>
      <c r="C521" s="1"/>
      <c r="D521" s="1"/>
      <c r="E521" s="1"/>
      <c r="F521" s="72"/>
    </row>
    <row r="522" spans="1:6" ht="12.75">
      <c r="A522" s="9" t="s">
        <v>96</v>
      </c>
      <c r="B522" s="1"/>
      <c r="C522" s="1"/>
      <c r="D522" s="1"/>
      <c r="E522" s="1"/>
      <c r="F522" s="72"/>
    </row>
    <row r="523" spans="1:6" ht="12.75">
      <c r="A523" s="9" t="s">
        <v>97</v>
      </c>
      <c r="B523" s="1"/>
      <c r="C523" s="1"/>
      <c r="D523" s="1"/>
      <c r="E523" s="1"/>
      <c r="F523" s="72"/>
    </row>
    <row r="524" spans="1:6" ht="22.5">
      <c r="A524" s="9" t="s">
        <v>98</v>
      </c>
      <c r="B524" s="1"/>
      <c r="C524" s="1"/>
      <c r="D524" s="1"/>
      <c r="E524" s="1"/>
      <c r="F524" s="72"/>
    </row>
    <row r="525" spans="1:6" ht="12.75">
      <c r="A525" s="7" t="s">
        <v>41</v>
      </c>
      <c r="B525" s="1"/>
      <c r="C525" s="1"/>
      <c r="D525" s="1"/>
      <c r="E525" s="1"/>
      <c r="F525" s="72"/>
    </row>
    <row r="526" spans="1:6" ht="33.75">
      <c r="A526" s="9" t="s">
        <v>99</v>
      </c>
      <c r="B526" s="1"/>
      <c r="C526" s="1"/>
      <c r="D526" s="1"/>
      <c r="E526" s="1"/>
      <c r="F526" s="72"/>
    </row>
    <row r="527" spans="1:6" ht="33.75">
      <c r="A527" s="9" t="s">
        <v>100</v>
      </c>
      <c r="B527" s="1"/>
      <c r="C527" s="1"/>
      <c r="D527" s="1"/>
      <c r="E527" s="1"/>
      <c r="F527" s="72"/>
    </row>
    <row r="528" spans="1:6" ht="12.75">
      <c r="A528" s="9" t="s">
        <v>101</v>
      </c>
      <c r="B528" s="13"/>
      <c r="C528" s="13"/>
      <c r="D528" s="13"/>
      <c r="E528" s="13"/>
      <c r="F528" s="58"/>
    </row>
    <row r="529" spans="1:6" ht="22.5">
      <c r="A529" s="9" t="s">
        <v>102</v>
      </c>
      <c r="B529" s="13"/>
      <c r="C529" s="13"/>
      <c r="D529" s="13"/>
      <c r="E529" s="13"/>
      <c r="F529" s="58"/>
    </row>
    <row r="530" spans="1:6" ht="12.75">
      <c r="A530" s="10" t="s">
        <v>59</v>
      </c>
      <c r="B530" s="1">
        <v>0</v>
      </c>
      <c r="C530" s="1"/>
      <c r="D530" s="1"/>
      <c r="E530" s="1"/>
      <c r="F530" s="72"/>
    </row>
    <row r="531" spans="1:6" ht="12.75">
      <c r="A531" s="9" t="s">
        <v>12</v>
      </c>
      <c r="B531" s="1"/>
      <c r="C531" s="1"/>
      <c r="D531" s="1"/>
      <c r="E531" s="1"/>
      <c r="F531" s="72"/>
    </row>
    <row r="532" spans="1:6" ht="22.5">
      <c r="A532" s="9" t="s">
        <v>60</v>
      </c>
      <c r="B532" s="1">
        <v>0</v>
      </c>
      <c r="C532" s="1"/>
      <c r="D532" s="1"/>
      <c r="E532" s="1"/>
      <c r="F532" s="72"/>
    </row>
    <row r="533" spans="1:6" ht="22.5">
      <c r="A533" s="7" t="s">
        <v>61</v>
      </c>
      <c r="B533" s="1"/>
      <c r="C533" s="1"/>
      <c r="D533" s="1"/>
      <c r="E533" s="1"/>
      <c r="F533" s="72"/>
    </row>
    <row r="534" spans="1:6" ht="12.75">
      <c r="A534" s="9" t="s">
        <v>12</v>
      </c>
      <c r="B534" s="1"/>
      <c r="C534" s="1"/>
      <c r="D534" s="1"/>
      <c r="E534" s="1"/>
      <c r="F534" s="72"/>
    </row>
    <row r="535" spans="1:6" ht="22.5">
      <c r="A535" s="9" t="s">
        <v>105</v>
      </c>
      <c r="B535" s="1"/>
      <c r="C535" s="1"/>
      <c r="D535" s="1"/>
      <c r="E535" s="1"/>
      <c r="F535" s="72"/>
    </row>
    <row r="536" spans="1:6" ht="22.5">
      <c r="A536" s="9" t="s">
        <v>85</v>
      </c>
      <c r="B536" s="1"/>
      <c r="C536" s="1"/>
      <c r="D536" s="1"/>
      <c r="E536" s="1"/>
      <c r="F536" s="72"/>
    </row>
    <row r="537" spans="1:6" ht="22.5">
      <c r="A537" s="9" t="s">
        <v>106</v>
      </c>
      <c r="B537" s="1"/>
      <c r="C537" s="1"/>
      <c r="D537" s="1"/>
      <c r="E537" s="1"/>
      <c r="F537" s="72"/>
    </row>
    <row r="538" spans="1:6" ht="12.75">
      <c r="A538" s="9" t="s">
        <v>43</v>
      </c>
      <c r="B538" s="1">
        <v>0</v>
      </c>
      <c r="C538" s="1"/>
      <c r="D538" s="1"/>
      <c r="E538" s="1"/>
      <c r="F538" s="72"/>
    </row>
    <row r="539" spans="1:6" ht="12.75">
      <c r="A539" s="7" t="s">
        <v>14</v>
      </c>
      <c r="B539" s="1">
        <v>0</v>
      </c>
      <c r="C539" s="1"/>
      <c r="D539" s="1"/>
      <c r="E539" s="1"/>
      <c r="F539" s="72"/>
    </row>
    <row r="540" spans="1:6" ht="12.75">
      <c r="A540" s="7" t="s">
        <v>15</v>
      </c>
      <c r="B540" s="1"/>
      <c r="C540" s="1"/>
      <c r="D540" s="1"/>
      <c r="E540" s="1"/>
      <c r="F540" s="72"/>
    </row>
    <row r="541" spans="1:6" ht="12.75">
      <c r="A541" s="7" t="s">
        <v>12</v>
      </c>
      <c r="B541" s="1"/>
      <c r="C541" s="1"/>
      <c r="D541" s="1"/>
      <c r="E541" s="1"/>
      <c r="F541" s="72"/>
    </row>
    <row r="542" spans="1:6" ht="22.5">
      <c r="A542" s="9" t="s">
        <v>107</v>
      </c>
      <c r="B542" s="1"/>
      <c r="C542" s="1"/>
      <c r="D542" s="1"/>
      <c r="E542" s="1"/>
      <c r="F542" s="72"/>
    </row>
    <row r="543" spans="1:6" ht="22.5">
      <c r="A543" s="9" t="s">
        <v>108</v>
      </c>
      <c r="B543" s="1"/>
      <c r="C543" s="1"/>
      <c r="D543" s="1"/>
      <c r="E543" s="1"/>
      <c r="F543" s="72"/>
    </row>
    <row r="544" spans="1:6" ht="22.5">
      <c r="A544" s="9" t="s">
        <v>109</v>
      </c>
      <c r="B544" s="1"/>
      <c r="C544" s="1"/>
      <c r="D544" s="1"/>
      <c r="E544" s="1"/>
      <c r="F544" s="72"/>
    </row>
    <row r="545" spans="1:6" ht="22.5">
      <c r="A545" s="9" t="s">
        <v>110</v>
      </c>
      <c r="B545" s="1"/>
      <c r="C545" s="1"/>
      <c r="D545" s="1"/>
      <c r="E545" s="1"/>
      <c r="F545" s="72"/>
    </row>
    <row r="546" spans="1:6" ht="12.75">
      <c r="A546" s="9" t="s">
        <v>111</v>
      </c>
      <c r="B546" s="1"/>
      <c r="C546" s="1"/>
      <c r="D546" s="1"/>
      <c r="E546" s="1"/>
      <c r="F546" s="72"/>
    </row>
    <row r="547" spans="1:6" ht="22.5">
      <c r="A547" s="9" t="s">
        <v>112</v>
      </c>
      <c r="B547" s="1"/>
      <c r="C547" s="1"/>
      <c r="D547" s="1"/>
      <c r="E547" s="1"/>
      <c r="F547" s="72"/>
    </row>
    <row r="548" spans="1:6" ht="22.5">
      <c r="A548" s="9" t="s">
        <v>113</v>
      </c>
      <c r="B548" s="1"/>
      <c r="C548" s="1"/>
      <c r="D548" s="1"/>
      <c r="E548" s="1"/>
      <c r="F548" s="72"/>
    </row>
    <row r="549" spans="1:6" ht="22.5">
      <c r="A549" s="9" t="s">
        <v>114</v>
      </c>
      <c r="B549" s="1"/>
      <c r="C549" s="1"/>
      <c r="D549" s="1"/>
      <c r="E549" s="1"/>
      <c r="F549" s="72"/>
    </row>
    <row r="550" spans="1:7" ht="31.5">
      <c r="A550" s="16" t="s">
        <v>141</v>
      </c>
      <c r="B550" s="48">
        <f>B568</f>
        <v>10000</v>
      </c>
      <c r="C550" s="48">
        <f>C568</f>
        <v>0</v>
      </c>
      <c r="D550" s="48">
        <f>D568</f>
        <v>0</v>
      </c>
      <c r="E550" s="48">
        <f>E569</f>
        <v>0</v>
      </c>
      <c r="F550" s="50">
        <f>F568</f>
        <v>10000</v>
      </c>
      <c r="G550" t="s">
        <v>164</v>
      </c>
    </row>
    <row r="551" spans="1:6" ht="22.5">
      <c r="A551" s="7" t="s">
        <v>11</v>
      </c>
      <c r="B551" s="1"/>
      <c r="C551" s="1"/>
      <c r="D551" s="1"/>
      <c r="E551" s="1"/>
      <c r="F551" s="72"/>
    </row>
    <row r="552" spans="1:6" ht="12.75">
      <c r="A552" s="9" t="s">
        <v>12</v>
      </c>
      <c r="B552" s="1"/>
      <c r="C552" s="1"/>
      <c r="D552" s="1"/>
      <c r="E552" s="1"/>
      <c r="F552" s="72"/>
    </row>
    <row r="553" spans="1:6" ht="12.75">
      <c r="A553" s="9" t="s">
        <v>44</v>
      </c>
      <c r="B553" s="1"/>
      <c r="C553" s="1"/>
      <c r="D553" s="1"/>
      <c r="E553" s="1"/>
      <c r="F553" s="72"/>
    </row>
    <row r="554" spans="1:6" ht="12.75">
      <c r="A554" s="9" t="s">
        <v>45</v>
      </c>
      <c r="B554" s="1"/>
      <c r="C554" s="1"/>
      <c r="D554" s="1"/>
      <c r="E554" s="1"/>
      <c r="F554" s="72"/>
    </row>
    <row r="555" spans="1:6" ht="22.5">
      <c r="A555" s="9" t="s">
        <v>46</v>
      </c>
      <c r="B555" s="1"/>
      <c r="C555" s="1"/>
      <c r="D555" s="1"/>
      <c r="E555" s="1"/>
      <c r="F555" s="72"/>
    </row>
    <row r="556" spans="1:6" ht="12.75">
      <c r="A556" s="7" t="s">
        <v>13</v>
      </c>
      <c r="B556" s="1"/>
      <c r="C556" s="1"/>
      <c r="D556" s="1"/>
      <c r="E556" s="1"/>
      <c r="F556" s="72"/>
    </row>
    <row r="557" spans="1:6" ht="12.75">
      <c r="A557" s="7" t="s">
        <v>12</v>
      </c>
      <c r="B557" s="1"/>
      <c r="C557" s="1"/>
      <c r="D557" s="1"/>
      <c r="E557" s="1"/>
      <c r="F557" s="72"/>
    </row>
    <row r="558" spans="1:6" ht="12.75">
      <c r="A558" s="7" t="s">
        <v>38</v>
      </c>
      <c r="B558" s="1"/>
      <c r="C558" s="1"/>
      <c r="D558" s="1"/>
      <c r="E558" s="1"/>
      <c r="F558" s="72"/>
    </row>
    <row r="559" spans="1:6" ht="12.75">
      <c r="A559" s="7" t="s">
        <v>39</v>
      </c>
      <c r="B559" s="1"/>
      <c r="C559" s="1"/>
      <c r="D559" s="1"/>
      <c r="E559" s="1"/>
      <c r="F559" s="72"/>
    </row>
    <row r="560" spans="1:6" ht="12.75">
      <c r="A560" s="7" t="s">
        <v>6</v>
      </c>
      <c r="B560" s="1"/>
      <c r="C560" s="1"/>
      <c r="D560" s="1"/>
      <c r="E560" s="1"/>
      <c r="F560" s="72"/>
    </row>
    <row r="561" spans="1:6" ht="12.75">
      <c r="A561" s="7" t="s">
        <v>10</v>
      </c>
      <c r="B561" s="1"/>
      <c r="C561" s="1"/>
      <c r="D561" s="1"/>
      <c r="E561" s="1"/>
      <c r="F561" s="72"/>
    </row>
    <row r="562" spans="1:6" ht="22.5">
      <c r="A562" s="9" t="s">
        <v>56</v>
      </c>
      <c r="B562" s="1"/>
      <c r="C562" s="1"/>
      <c r="D562" s="1"/>
      <c r="E562" s="1"/>
      <c r="F562" s="72"/>
    </row>
    <row r="563" spans="1:6" ht="12.75">
      <c r="A563" s="9" t="s">
        <v>57</v>
      </c>
      <c r="B563" s="1">
        <v>0</v>
      </c>
      <c r="C563" s="1"/>
      <c r="D563" s="1"/>
      <c r="E563" s="1"/>
      <c r="F563" s="72"/>
    </row>
    <row r="564" spans="1:6" ht="22.5">
      <c r="A564" s="9" t="s">
        <v>87</v>
      </c>
      <c r="B564" s="1"/>
      <c r="C564" s="1"/>
      <c r="D564" s="1"/>
      <c r="E564" s="1"/>
      <c r="F564" s="72"/>
    </row>
    <row r="565" spans="1:6" ht="22.5">
      <c r="A565" s="9" t="s">
        <v>58</v>
      </c>
      <c r="B565" s="1"/>
      <c r="C565" s="1"/>
      <c r="D565" s="1"/>
      <c r="E565" s="1"/>
      <c r="F565" s="72"/>
    </row>
    <row r="566" spans="1:6" ht="12.75">
      <c r="A566" s="9" t="s">
        <v>88</v>
      </c>
      <c r="B566" s="1"/>
      <c r="C566" s="1"/>
      <c r="D566" s="1"/>
      <c r="E566" s="1"/>
      <c r="F566" s="72"/>
    </row>
    <row r="567" spans="1:6" ht="12.75">
      <c r="A567" s="7" t="s">
        <v>83</v>
      </c>
      <c r="B567" s="1">
        <v>0</v>
      </c>
      <c r="C567" s="1"/>
      <c r="D567" s="1"/>
      <c r="E567" s="1"/>
      <c r="F567" s="72"/>
    </row>
    <row r="568" spans="1:7" ht="12.75">
      <c r="A568" s="7" t="s">
        <v>252</v>
      </c>
      <c r="B568" s="48">
        <f>B570</f>
        <v>10000</v>
      </c>
      <c r="C568" s="48">
        <f>C570</f>
        <v>0</v>
      </c>
      <c r="D568" s="48">
        <f>D570</f>
        <v>0</v>
      </c>
      <c r="E568" s="48">
        <f>E570</f>
        <v>0</v>
      </c>
      <c r="F568" s="50">
        <f>F570</f>
        <v>10000</v>
      </c>
      <c r="G568" t="s">
        <v>164</v>
      </c>
    </row>
    <row r="569" spans="1:6" ht="22.5">
      <c r="A569" s="9" t="s">
        <v>89</v>
      </c>
      <c r="B569" s="1"/>
      <c r="C569" s="1"/>
      <c r="D569" s="1"/>
      <c r="E569" s="1"/>
      <c r="F569" s="72"/>
    </row>
    <row r="570" spans="1:7" ht="22.5">
      <c r="A570" s="9" t="s">
        <v>263</v>
      </c>
      <c r="B570" s="1">
        <v>10000</v>
      </c>
      <c r="C570" s="1">
        <v>0</v>
      </c>
      <c r="D570" s="1">
        <v>0</v>
      </c>
      <c r="E570" s="1">
        <v>0</v>
      </c>
      <c r="F570" s="72">
        <v>10000</v>
      </c>
      <c r="G570" t="s">
        <v>164</v>
      </c>
    </row>
    <row r="571" spans="1:6" ht="33.75">
      <c r="A571" s="9" t="s">
        <v>91</v>
      </c>
      <c r="B571" s="1"/>
      <c r="C571" s="1"/>
      <c r="D571" s="1"/>
      <c r="E571" s="1"/>
      <c r="F571" s="72"/>
    </row>
    <row r="572" spans="1:6" ht="33.75">
      <c r="A572" s="9" t="s">
        <v>92</v>
      </c>
      <c r="B572" s="1"/>
      <c r="C572" s="1"/>
      <c r="D572" s="1"/>
      <c r="E572" s="1"/>
      <c r="F572" s="72"/>
    </row>
    <row r="573" spans="1:6" ht="22.5">
      <c r="A573" s="9" t="s">
        <v>93</v>
      </c>
      <c r="B573" s="1"/>
      <c r="C573" s="1"/>
      <c r="D573" s="1"/>
      <c r="E573" s="1"/>
      <c r="F573" s="72"/>
    </row>
    <row r="574" spans="1:6" ht="12.75">
      <c r="A574" s="9" t="s">
        <v>94</v>
      </c>
      <c r="B574" s="1"/>
      <c r="C574" s="1"/>
      <c r="D574" s="1"/>
      <c r="E574" s="1"/>
      <c r="F574" s="72"/>
    </row>
    <row r="575" spans="1:6" ht="22.5">
      <c r="A575" s="9" t="s">
        <v>95</v>
      </c>
      <c r="B575" s="1"/>
      <c r="C575" s="1"/>
      <c r="D575" s="1"/>
      <c r="E575" s="1"/>
      <c r="F575" s="72"/>
    </row>
    <row r="576" spans="1:6" ht="12.75">
      <c r="A576" s="9" t="s">
        <v>96</v>
      </c>
      <c r="B576" s="1"/>
      <c r="C576" s="1"/>
      <c r="D576" s="1"/>
      <c r="E576" s="1"/>
      <c r="F576" s="72"/>
    </row>
    <row r="577" spans="1:6" ht="12.75">
      <c r="A577" s="9" t="s">
        <v>97</v>
      </c>
      <c r="B577" s="1"/>
      <c r="C577" s="1"/>
      <c r="D577" s="1"/>
      <c r="E577" s="1"/>
      <c r="F577" s="72"/>
    </row>
    <row r="578" spans="1:6" ht="22.5">
      <c r="A578" s="9" t="s">
        <v>98</v>
      </c>
      <c r="B578" s="1"/>
      <c r="C578" s="1"/>
      <c r="D578" s="1"/>
      <c r="E578" s="1"/>
      <c r="F578" s="72"/>
    </row>
    <row r="579" spans="1:6" ht="12.75">
      <c r="A579" s="7" t="s">
        <v>41</v>
      </c>
      <c r="B579" s="1"/>
      <c r="C579" s="1"/>
      <c r="D579" s="1"/>
      <c r="E579" s="1"/>
      <c r="F579" s="72"/>
    </row>
    <row r="580" spans="1:6" ht="33.75">
      <c r="A580" s="9" t="s">
        <v>99</v>
      </c>
      <c r="B580" s="1"/>
      <c r="C580" s="1"/>
      <c r="D580" s="1"/>
      <c r="E580" s="1"/>
      <c r="F580" s="72"/>
    </row>
    <row r="581" spans="1:6" ht="33.75">
      <c r="A581" s="9" t="s">
        <v>100</v>
      </c>
      <c r="B581" s="1"/>
      <c r="C581" s="1"/>
      <c r="D581" s="1"/>
      <c r="E581" s="1"/>
      <c r="F581" s="72"/>
    </row>
    <row r="582" spans="1:6" ht="12.75">
      <c r="A582" s="9" t="s">
        <v>101</v>
      </c>
      <c r="B582" s="13"/>
      <c r="C582" s="13"/>
      <c r="D582" s="13"/>
      <c r="E582" s="13"/>
      <c r="F582" s="58"/>
    </row>
    <row r="583" spans="1:6" ht="22.5">
      <c r="A583" s="9" t="s">
        <v>102</v>
      </c>
      <c r="B583" s="13"/>
      <c r="C583" s="13"/>
      <c r="D583" s="13"/>
      <c r="E583" s="13"/>
      <c r="F583" s="58"/>
    </row>
    <row r="584" spans="1:6" ht="12.75">
      <c r="A584" s="10" t="s">
        <v>59</v>
      </c>
      <c r="B584" s="1">
        <v>0</v>
      </c>
      <c r="C584" s="1"/>
      <c r="D584" s="1"/>
      <c r="E584" s="1"/>
      <c r="F584" s="72"/>
    </row>
    <row r="585" spans="1:6" ht="12.75">
      <c r="A585" s="9" t="s">
        <v>12</v>
      </c>
      <c r="B585" s="1"/>
      <c r="C585" s="1"/>
      <c r="D585" s="1"/>
      <c r="E585" s="1"/>
      <c r="F585" s="72"/>
    </row>
    <row r="586" spans="1:6" ht="22.5">
      <c r="A586" s="9" t="s">
        <v>60</v>
      </c>
      <c r="B586" s="1">
        <v>0</v>
      </c>
      <c r="C586" s="1"/>
      <c r="D586" s="1"/>
      <c r="E586" s="1"/>
      <c r="F586" s="72"/>
    </row>
    <row r="587" spans="1:6" ht="12.75">
      <c r="A587" s="7" t="s">
        <v>42</v>
      </c>
      <c r="B587" s="1"/>
      <c r="C587" s="1"/>
      <c r="D587" s="1"/>
      <c r="E587" s="1"/>
      <c r="F587" s="72"/>
    </row>
    <row r="588" spans="1:6" ht="22.5">
      <c r="A588" s="9" t="s">
        <v>103</v>
      </c>
      <c r="B588" s="1"/>
      <c r="C588" s="1"/>
      <c r="D588" s="1"/>
      <c r="E588" s="1"/>
      <c r="F588" s="72"/>
    </row>
    <row r="589" spans="1:6" ht="22.5">
      <c r="A589" s="9" t="s">
        <v>104</v>
      </c>
      <c r="B589" s="1"/>
      <c r="C589" s="1"/>
      <c r="D589" s="1"/>
      <c r="E589" s="1"/>
      <c r="F589" s="72"/>
    </row>
    <row r="590" spans="1:6" ht="22.5">
      <c r="A590" s="7" t="s">
        <v>61</v>
      </c>
      <c r="B590" s="1"/>
      <c r="C590" s="1"/>
      <c r="D590" s="1"/>
      <c r="E590" s="1"/>
      <c r="F590" s="72"/>
    </row>
    <row r="591" spans="1:6" ht="12.75">
      <c r="A591" s="9" t="s">
        <v>12</v>
      </c>
      <c r="B591" s="1"/>
      <c r="C591" s="1"/>
      <c r="D591" s="1"/>
      <c r="E591" s="1"/>
      <c r="F591" s="72"/>
    </row>
    <row r="592" spans="1:6" ht="22.5">
      <c r="A592" s="9" t="s">
        <v>105</v>
      </c>
      <c r="B592" s="1"/>
      <c r="C592" s="1"/>
      <c r="D592" s="1"/>
      <c r="E592" s="1"/>
      <c r="F592" s="72"/>
    </row>
    <row r="593" spans="1:6" ht="22.5">
      <c r="A593" s="9" t="s">
        <v>85</v>
      </c>
      <c r="B593" s="1"/>
      <c r="C593" s="1"/>
      <c r="D593" s="1"/>
      <c r="E593" s="1"/>
      <c r="F593" s="72"/>
    </row>
    <row r="594" spans="1:6" ht="22.5">
      <c r="A594" s="9" t="s">
        <v>106</v>
      </c>
      <c r="B594" s="1"/>
      <c r="C594" s="1"/>
      <c r="D594" s="1"/>
      <c r="E594" s="1"/>
      <c r="F594" s="72"/>
    </row>
    <row r="595" spans="1:6" ht="12.75">
      <c r="A595" s="9" t="s">
        <v>43</v>
      </c>
      <c r="B595" s="1">
        <v>0</v>
      </c>
      <c r="C595" s="1"/>
      <c r="D595" s="1"/>
      <c r="E595" s="1"/>
      <c r="F595" s="72"/>
    </row>
    <row r="596" spans="1:6" ht="12.75">
      <c r="A596" s="7" t="s">
        <v>14</v>
      </c>
      <c r="B596" s="1">
        <v>0</v>
      </c>
      <c r="C596" s="1"/>
      <c r="D596" s="1"/>
      <c r="E596" s="1"/>
      <c r="F596" s="72"/>
    </row>
    <row r="597" spans="1:6" ht="12.75">
      <c r="A597" s="7" t="s">
        <v>15</v>
      </c>
      <c r="B597" s="1"/>
      <c r="C597" s="1"/>
      <c r="D597" s="1"/>
      <c r="E597" s="1"/>
      <c r="F597" s="72"/>
    </row>
    <row r="598" spans="1:6" ht="12.75">
      <c r="A598" s="7" t="s">
        <v>12</v>
      </c>
      <c r="B598" s="1"/>
      <c r="C598" s="1"/>
      <c r="D598" s="1"/>
      <c r="E598" s="1"/>
      <c r="F598" s="72"/>
    </row>
    <row r="599" spans="1:6" ht="22.5">
      <c r="A599" s="9" t="s">
        <v>107</v>
      </c>
      <c r="B599" s="1"/>
      <c r="C599" s="1"/>
      <c r="D599" s="1"/>
      <c r="E599" s="1"/>
      <c r="F599" s="72"/>
    </row>
    <row r="600" spans="1:6" ht="22.5">
      <c r="A600" s="9" t="s">
        <v>108</v>
      </c>
      <c r="B600" s="1"/>
      <c r="C600" s="1"/>
      <c r="D600" s="1"/>
      <c r="E600" s="1"/>
      <c r="F600" s="72"/>
    </row>
    <row r="601" spans="1:6" ht="22.5">
      <c r="A601" s="9" t="s">
        <v>109</v>
      </c>
      <c r="B601" s="1"/>
      <c r="C601" s="1"/>
      <c r="D601" s="1"/>
      <c r="E601" s="1"/>
      <c r="F601" s="72"/>
    </row>
    <row r="602" spans="1:6" ht="22.5">
      <c r="A602" s="9" t="s">
        <v>110</v>
      </c>
      <c r="B602" s="1"/>
      <c r="C602" s="1"/>
      <c r="D602" s="1"/>
      <c r="E602" s="1"/>
      <c r="F602" s="72"/>
    </row>
    <row r="603" spans="1:6" ht="12.75">
      <c r="A603" s="9" t="s">
        <v>111</v>
      </c>
      <c r="B603" s="1"/>
      <c r="C603" s="1"/>
      <c r="D603" s="1"/>
      <c r="E603" s="1"/>
      <c r="F603" s="72"/>
    </row>
    <row r="604" spans="1:6" ht="22.5">
      <c r="A604" s="9" t="s">
        <v>112</v>
      </c>
      <c r="B604" s="1"/>
      <c r="C604" s="1"/>
      <c r="D604" s="1"/>
      <c r="E604" s="1"/>
      <c r="F604" s="72"/>
    </row>
    <row r="605" spans="1:6" ht="22.5">
      <c r="A605" s="9" t="s">
        <v>113</v>
      </c>
      <c r="B605" s="1"/>
      <c r="C605" s="1"/>
      <c r="D605" s="1"/>
      <c r="E605" s="1"/>
      <c r="F605" s="72"/>
    </row>
    <row r="606" spans="1:6" ht="22.5">
      <c r="A606" s="9" t="s">
        <v>114</v>
      </c>
      <c r="B606" s="1"/>
      <c r="C606" s="1"/>
      <c r="D606" s="1"/>
      <c r="E606" s="1"/>
      <c r="F606" s="72"/>
    </row>
    <row r="607" spans="1:6" ht="12.75">
      <c r="A607" s="7" t="s">
        <v>16</v>
      </c>
      <c r="B607" s="1">
        <v>0</v>
      </c>
      <c r="C607" s="1"/>
      <c r="D607" s="1"/>
      <c r="E607" s="1"/>
      <c r="F607" s="72"/>
    </row>
    <row r="608" spans="1:6" ht="12.75">
      <c r="A608" s="7" t="s">
        <v>12</v>
      </c>
      <c r="B608" s="1"/>
      <c r="C608" s="1"/>
      <c r="D608" s="1"/>
      <c r="E608" s="1"/>
      <c r="F608" s="72"/>
    </row>
    <row r="609" spans="1:6" ht="33.75">
      <c r="A609" s="7" t="s">
        <v>62</v>
      </c>
      <c r="B609" s="1">
        <v>0</v>
      </c>
      <c r="C609" s="1"/>
      <c r="D609" s="1"/>
      <c r="E609" s="1"/>
      <c r="F609" s="72"/>
    </row>
    <row r="610" spans="1:6" ht="22.5">
      <c r="A610" s="7" t="s">
        <v>63</v>
      </c>
      <c r="B610" s="1">
        <v>0</v>
      </c>
      <c r="C610" s="1"/>
      <c r="D610" s="1"/>
      <c r="E610" s="1"/>
      <c r="F610" s="72"/>
    </row>
    <row r="611" spans="1:6" ht="21">
      <c r="A611" s="16" t="s">
        <v>142</v>
      </c>
      <c r="B611" s="1"/>
      <c r="C611" s="1"/>
      <c r="D611" s="1"/>
      <c r="E611" s="1"/>
      <c r="F611" s="72"/>
    </row>
    <row r="612" spans="1:6" ht="22.5">
      <c r="A612" s="7" t="s">
        <v>40</v>
      </c>
      <c r="B612" s="1"/>
      <c r="C612" s="1"/>
      <c r="D612" s="1"/>
      <c r="E612" s="1"/>
      <c r="F612" s="72"/>
    </row>
    <row r="613" spans="1:6" ht="22.5">
      <c r="A613" s="9" t="s">
        <v>89</v>
      </c>
      <c r="B613" s="1"/>
      <c r="C613" s="1"/>
      <c r="D613" s="1"/>
      <c r="E613" s="1"/>
      <c r="F613" s="72"/>
    </row>
    <row r="614" spans="1:6" ht="22.5">
      <c r="A614" s="9" t="s">
        <v>90</v>
      </c>
      <c r="B614" s="1"/>
      <c r="C614" s="1"/>
      <c r="D614" s="1"/>
      <c r="E614" s="1"/>
      <c r="F614" s="72"/>
    </row>
    <row r="615" spans="1:6" ht="33.75">
      <c r="A615" s="9" t="s">
        <v>91</v>
      </c>
      <c r="B615" s="1"/>
      <c r="C615" s="1"/>
      <c r="D615" s="1"/>
      <c r="E615" s="1"/>
      <c r="F615" s="72"/>
    </row>
    <row r="616" spans="1:6" ht="33.75">
      <c r="A616" s="9" t="s">
        <v>92</v>
      </c>
      <c r="B616" s="1"/>
      <c r="C616" s="1"/>
      <c r="D616" s="1"/>
      <c r="E616" s="1"/>
      <c r="F616" s="72"/>
    </row>
    <row r="617" spans="1:6" ht="22.5">
      <c r="A617" s="9" t="s">
        <v>93</v>
      </c>
      <c r="B617" s="1"/>
      <c r="C617" s="1"/>
      <c r="D617" s="1"/>
      <c r="E617" s="1"/>
      <c r="F617" s="72"/>
    </row>
    <row r="618" spans="1:6" ht="12.75">
      <c r="A618" s="9" t="s">
        <v>94</v>
      </c>
      <c r="B618" s="1"/>
      <c r="C618" s="1"/>
      <c r="D618" s="1"/>
      <c r="E618" s="1"/>
      <c r="F618" s="72"/>
    </row>
    <row r="619" spans="1:6" ht="22.5">
      <c r="A619" s="9" t="s">
        <v>95</v>
      </c>
      <c r="B619" s="1"/>
      <c r="C619" s="1"/>
      <c r="D619" s="1"/>
      <c r="E619" s="1"/>
      <c r="F619" s="72"/>
    </row>
    <row r="620" spans="1:6" ht="12.75">
      <c r="A620" s="9" t="s">
        <v>96</v>
      </c>
      <c r="B620" s="1"/>
      <c r="C620" s="1"/>
      <c r="D620" s="1"/>
      <c r="E620" s="1"/>
      <c r="F620" s="72"/>
    </row>
    <row r="621" spans="1:6" ht="12.75">
      <c r="A621" s="9" t="s">
        <v>97</v>
      </c>
      <c r="B621" s="1"/>
      <c r="C621" s="1"/>
      <c r="D621" s="1"/>
      <c r="E621" s="1"/>
      <c r="F621" s="72"/>
    </row>
    <row r="622" spans="1:6" ht="22.5">
      <c r="A622" s="9" t="s">
        <v>98</v>
      </c>
      <c r="B622" s="1"/>
      <c r="C622" s="1"/>
      <c r="D622" s="1"/>
      <c r="E622" s="1"/>
      <c r="F622" s="72"/>
    </row>
    <row r="623" spans="1:6" ht="12.75">
      <c r="A623" s="7" t="s">
        <v>41</v>
      </c>
      <c r="B623" s="1"/>
      <c r="C623" s="1"/>
      <c r="D623" s="1"/>
      <c r="E623" s="1"/>
      <c r="F623" s="72"/>
    </row>
    <row r="624" spans="1:6" ht="33.75">
      <c r="A624" s="9" t="s">
        <v>99</v>
      </c>
      <c r="B624" s="1"/>
      <c r="C624" s="1"/>
      <c r="D624" s="1"/>
      <c r="E624" s="1"/>
      <c r="F624" s="72"/>
    </row>
    <row r="625" spans="1:6" ht="33.75">
      <c r="A625" s="9" t="s">
        <v>100</v>
      </c>
      <c r="B625" s="1"/>
      <c r="C625" s="1"/>
      <c r="D625" s="1"/>
      <c r="E625" s="1"/>
      <c r="F625" s="72"/>
    </row>
    <row r="626" spans="1:6" ht="12.75">
      <c r="A626" s="9" t="s">
        <v>101</v>
      </c>
      <c r="B626" s="13"/>
      <c r="C626" s="13"/>
      <c r="D626" s="13"/>
      <c r="E626" s="13"/>
      <c r="F626" s="58"/>
    </row>
    <row r="627" spans="1:6" ht="22.5">
      <c r="A627" s="9" t="s">
        <v>102</v>
      </c>
      <c r="B627" s="13"/>
      <c r="C627" s="13"/>
      <c r="D627" s="13"/>
      <c r="E627" s="13"/>
      <c r="F627" s="58"/>
    </row>
    <row r="628" spans="1:6" ht="22.5">
      <c r="A628" s="7" t="s">
        <v>61</v>
      </c>
      <c r="B628" s="1"/>
      <c r="C628" s="1"/>
      <c r="D628" s="1"/>
      <c r="E628" s="1"/>
      <c r="F628" s="72"/>
    </row>
    <row r="629" spans="1:6" ht="12.75">
      <c r="A629" s="9" t="s">
        <v>12</v>
      </c>
      <c r="B629" s="1"/>
      <c r="C629" s="1"/>
      <c r="D629" s="1"/>
      <c r="E629" s="1"/>
      <c r="F629" s="72"/>
    </row>
    <row r="630" spans="1:6" ht="22.5">
      <c r="A630" s="9" t="s">
        <v>105</v>
      </c>
      <c r="B630" s="1"/>
      <c r="C630" s="1"/>
      <c r="D630" s="1"/>
      <c r="E630" s="1"/>
      <c r="F630" s="72"/>
    </row>
    <row r="631" spans="1:6" ht="22.5">
      <c r="A631" s="9" t="s">
        <v>85</v>
      </c>
      <c r="B631" s="1"/>
      <c r="C631" s="1"/>
      <c r="D631" s="1"/>
      <c r="E631" s="1"/>
      <c r="F631" s="72"/>
    </row>
    <row r="632" spans="1:6" ht="22.5">
      <c r="A632" s="9" t="s">
        <v>106</v>
      </c>
      <c r="B632" s="1"/>
      <c r="C632" s="1"/>
      <c r="D632" s="1"/>
      <c r="E632" s="1"/>
      <c r="F632" s="72"/>
    </row>
    <row r="633" spans="1:6" ht="12.75">
      <c r="A633" s="9" t="s">
        <v>43</v>
      </c>
      <c r="B633" s="1">
        <v>0</v>
      </c>
      <c r="C633" s="1"/>
      <c r="D633" s="1"/>
      <c r="E633" s="1"/>
      <c r="F633" s="72"/>
    </row>
    <row r="634" spans="1:6" ht="12.75">
      <c r="A634" s="7" t="s">
        <v>14</v>
      </c>
      <c r="B634" s="1">
        <v>0</v>
      </c>
      <c r="C634" s="1"/>
      <c r="D634" s="1"/>
      <c r="E634" s="1"/>
      <c r="F634" s="72"/>
    </row>
    <row r="635" spans="1:6" ht="12.75">
      <c r="A635" s="7" t="s">
        <v>15</v>
      </c>
      <c r="B635" s="1"/>
      <c r="C635" s="1"/>
      <c r="D635" s="1"/>
      <c r="E635" s="1"/>
      <c r="F635" s="72"/>
    </row>
    <row r="636" spans="1:6" ht="12.75">
      <c r="A636" s="7" t="s">
        <v>12</v>
      </c>
      <c r="B636" s="1"/>
      <c r="C636" s="1"/>
      <c r="D636" s="1"/>
      <c r="E636" s="1"/>
      <c r="F636" s="72"/>
    </row>
    <row r="637" spans="1:6" ht="22.5">
      <c r="A637" s="9" t="s">
        <v>107</v>
      </c>
      <c r="B637" s="1"/>
      <c r="C637" s="1"/>
      <c r="D637" s="1"/>
      <c r="E637" s="1"/>
      <c r="F637" s="72"/>
    </row>
    <row r="638" spans="1:6" ht="22.5">
      <c r="A638" s="9" t="s">
        <v>108</v>
      </c>
      <c r="B638" s="1"/>
      <c r="C638" s="1"/>
      <c r="D638" s="1"/>
      <c r="E638" s="1"/>
      <c r="F638" s="72"/>
    </row>
    <row r="639" spans="1:6" ht="22.5">
      <c r="A639" s="9" t="s">
        <v>109</v>
      </c>
      <c r="B639" s="1"/>
      <c r="C639" s="1"/>
      <c r="D639" s="1"/>
      <c r="E639" s="1"/>
      <c r="F639" s="72"/>
    </row>
    <row r="640" spans="1:6" ht="22.5">
      <c r="A640" s="9" t="s">
        <v>110</v>
      </c>
      <c r="B640" s="1"/>
      <c r="C640" s="1"/>
      <c r="D640" s="1"/>
      <c r="E640" s="1"/>
      <c r="F640" s="72"/>
    </row>
    <row r="641" spans="1:6" ht="12.75">
      <c r="A641" s="9" t="s">
        <v>111</v>
      </c>
      <c r="B641" s="1"/>
      <c r="C641" s="1"/>
      <c r="D641" s="1"/>
      <c r="E641" s="1"/>
      <c r="F641" s="72"/>
    </row>
    <row r="642" spans="1:6" ht="22.5">
      <c r="A642" s="9" t="s">
        <v>112</v>
      </c>
      <c r="B642" s="1"/>
      <c r="C642" s="1"/>
      <c r="D642" s="1"/>
      <c r="E642" s="1"/>
      <c r="F642" s="72"/>
    </row>
    <row r="643" spans="1:6" ht="22.5">
      <c r="A643" s="9" t="s">
        <v>113</v>
      </c>
      <c r="B643" s="1"/>
      <c r="C643" s="1"/>
      <c r="D643" s="1"/>
      <c r="E643" s="1"/>
      <c r="F643" s="72"/>
    </row>
    <row r="644" spans="1:6" ht="22.5">
      <c r="A644" s="9" t="s">
        <v>114</v>
      </c>
      <c r="B644" s="1"/>
      <c r="C644" s="1"/>
      <c r="D644" s="1"/>
      <c r="E644" s="1"/>
      <c r="F644" s="72"/>
    </row>
    <row r="645" spans="1:6" ht="31.5">
      <c r="A645" s="16" t="s">
        <v>143</v>
      </c>
      <c r="B645" s="48">
        <f>B657</f>
        <v>250000</v>
      </c>
      <c r="C645" s="48">
        <f>C657</f>
        <v>0</v>
      </c>
      <c r="D645" s="48">
        <v>0</v>
      </c>
      <c r="E645" s="48">
        <v>75000</v>
      </c>
      <c r="F645" s="50">
        <f>F657</f>
        <v>175000</v>
      </c>
    </row>
    <row r="646" spans="1:6" ht="22.5">
      <c r="A646" s="7" t="s">
        <v>40</v>
      </c>
      <c r="B646" s="1"/>
      <c r="C646" s="1"/>
      <c r="D646" s="1"/>
      <c r="E646" s="1"/>
      <c r="F646" s="72"/>
    </row>
    <row r="647" spans="1:6" ht="22.5">
      <c r="A647" s="9" t="s">
        <v>89</v>
      </c>
      <c r="B647" s="1"/>
      <c r="C647" s="1"/>
      <c r="D647" s="1"/>
      <c r="E647" s="1"/>
      <c r="F647" s="72"/>
    </row>
    <row r="648" spans="1:6" ht="22.5">
      <c r="A648" s="9" t="s">
        <v>90</v>
      </c>
      <c r="B648" s="1"/>
      <c r="C648" s="1"/>
      <c r="D648" s="1"/>
      <c r="E648" s="1"/>
      <c r="F648" s="72"/>
    </row>
    <row r="649" spans="1:6" ht="33.75">
      <c r="A649" s="9" t="s">
        <v>91</v>
      </c>
      <c r="B649" s="1"/>
      <c r="C649" s="1"/>
      <c r="D649" s="1"/>
      <c r="E649" s="1"/>
      <c r="F649" s="72"/>
    </row>
    <row r="650" spans="1:6" ht="33.75">
      <c r="A650" s="9" t="s">
        <v>92</v>
      </c>
      <c r="B650" s="1"/>
      <c r="C650" s="1"/>
      <c r="D650" s="1"/>
      <c r="E650" s="1"/>
      <c r="F650" s="72"/>
    </row>
    <row r="651" spans="1:6" ht="22.5">
      <c r="A651" s="9" t="s">
        <v>93</v>
      </c>
      <c r="B651" s="1"/>
      <c r="C651" s="1"/>
      <c r="D651" s="1"/>
      <c r="E651" s="1"/>
      <c r="F651" s="72"/>
    </row>
    <row r="652" spans="1:6" ht="12.75">
      <c r="A652" s="9" t="s">
        <v>94</v>
      </c>
      <c r="B652" s="1"/>
      <c r="C652" s="1"/>
      <c r="D652" s="1"/>
      <c r="E652" s="1"/>
      <c r="F652" s="72"/>
    </row>
    <row r="653" spans="1:6" ht="22.5">
      <c r="A653" s="9" t="s">
        <v>95</v>
      </c>
      <c r="B653" s="1"/>
      <c r="C653" s="1"/>
      <c r="D653" s="1"/>
      <c r="E653" s="1"/>
      <c r="F653" s="72"/>
    </row>
    <row r="654" spans="1:6" ht="12.75">
      <c r="A654" s="9" t="s">
        <v>96</v>
      </c>
      <c r="B654" s="1"/>
      <c r="C654" s="1"/>
      <c r="D654" s="1"/>
      <c r="E654" s="1"/>
      <c r="F654" s="72"/>
    </row>
    <row r="655" spans="1:6" ht="12.75">
      <c r="A655" s="9" t="s">
        <v>97</v>
      </c>
      <c r="B655" s="1"/>
      <c r="C655" s="1"/>
      <c r="D655" s="1"/>
      <c r="E655" s="1"/>
      <c r="F655" s="72"/>
    </row>
    <row r="656" spans="1:6" ht="22.5">
      <c r="A656" s="9" t="s">
        <v>98</v>
      </c>
      <c r="B656" s="1"/>
      <c r="C656" s="1"/>
      <c r="D656" s="1"/>
      <c r="E656" s="1"/>
      <c r="F656" s="72"/>
    </row>
    <row r="657" spans="1:6" ht="12.75">
      <c r="A657" s="7" t="s">
        <v>254</v>
      </c>
      <c r="B657" s="48">
        <f>C657+D657+E657+F657</f>
        <v>250000</v>
      </c>
      <c r="C657" s="48">
        <f>C658</f>
        <v>0</v>
      </c>
      <c r="D657" s="48">
        <v>0</v>
      </c>
      <c r="E657" s="48">
        <v>75000</v>
      </c>
      <c r="F657" s="50">
        <f>F658</f>
        <v>175000</v>
      </c>
    </row>
    <row r="658" spans="1:6" ht="33.75">
      <c r="A658" s="9" t="s">
        <v>253</v>
      </c>
      <c r="B658" s="1">
        <f>C658+D658+E658+F658</f>
        <v>250000</v>
      </c>
      <c r="C658" s="1">
        <v>0</v>
      </c>
      <c r="D658" s="1">
        <v>0</v>
      </c>
      <c r="E658" s="1">
        <v>75000</v>
      </c>
      <c r="F658" s="72">
        <v>175000</v>
      </c>
    </row>
    <row r="659" spans="1:6" ht="33.75">
      <c r="A659" s="9" t="s">
        <v>100</v>
      </c>
      <c r="B659" s="1"/>
      <c r="C659" s="1"/>
      <c r="D659" s="1"/>
      <c r="E659" s="1"/>
      <c r="F659" s="72"/>
    </row>
    <row r="660" spans="1:6" ht="12.75">
      <c r="A660" s="9" t="s">
        <v>101</v>
      </c>
      <c r="B660" s="13"/>
      <c r="C660" s="13"/>
      <c r="D660" s="13"/>
      <c r="E660" s="13"/>
      <c r="F660" s="58"/>
    </row>
    <row r="661" spans="1:6" ht="22.5">
      <c r="A661" s="9" t="s">
        <v>102</v>
      </c>
      <c r="B661" s="13"/>
      <c r="C661" s="13"/>
      <c r="D661" s="13"/>
      <c r="E661" s="13"/>
      <c r="F661" s="58"/>
    </row>
    <row r="662" spans="1:6" ht="12.75">
      <c r="A662" s="10" t="s">
        <v>59</v>
      </c>
      <c r="B662" s="1">
        <v>0</v>
      </c>
      <c r="C662" s="1"/>
      <c r="D662" s="1"/>
      <c r="E662" s="1"/>
      <c r="F662" s="72"/>
    </row>
    <row r="663" spans="1:6" ht="12.75">
      <c r="A663" s="9" t="s">
        <v>12</v>
      </c>
      <c r="B663" s="1"/>
      <c r="C663" s="1"/>
      <c r="D663" s="1"/>
      <c r="E663" s="1"/>
      <c r="F663" s="72"/>
    </row>
    <row r="664" spans="1:6" ht="22.5">
      <c r="A664" s="9" t="s">
        <v>60</v>
      </c>
      <c r="B664" s="1">
        <v>0</v>
      </c>
      <c r="C664" s="1"/>
      <c r="D664" s="1"/>
      <c r="E664" s="1"/>
      <c r="F664" s="72"/>
    </row>
    <row r="665" spans="1:6" ht="22.5">
      <c r="A665" s="7" t="s">
        <v>61</v>
      </c>
      <c r="B665" s="1"/>
      <c r="C665" s="1"/>
      <c r="D665" s="1"/>
      <c r="E665" s="1"/>
      <c r="F665" s="72"/>
    </row>
    <row r="666" spans="1:6" ht="12.75">
      <c r="A666" s="9" t="s">
        <v>12</v>
      </c>
      <c r="B666" s="1"/>
      <c r="C666" s="1"/>
      <c r="D666" s="1"/>
      <c r="E666" s="1"/>
      <c r="F666" s="72"/>
    </row>
    <row r="667" spans="1:6" ht="22.5">
      <c r="A667" s="9" t="s">
        <v>105</v>
      </c>
      <c r="B667" s="1"/>
      <c r="C667" s="1"/>
      <c r="D667" s="1"/>
      <c r="E667" s="1"/>
      <c r="F667" s="72"/>
    </row>
    <row r="668" spans="1:6" ht="22.5">
      <c r="A668" s="9" t="s">
        <v>85</v>
      </c>
      <c r="B668" s="1"/>
      <c r="C668" s="1"/>
      <c r="D668" s="1"/>
      <c r="E668" s="1"/>
      <c r="F668" s="72"/>
    </row>
    <row r="669" spans="1:6" ht="22.5">
      <c r="A669" s="9" t="s">
        <v>106</v>
      </c>
      <c r="B669" s="1"/>
      <c r="C669" s="1"/>
      <c r="D669" s="1"/>
      <c r="E669" s="1"/>
      <c r="F669" s="72"/>
    </row>
    <row r="670" spans="1:6" ht="12.75">
      <c r="A670" s="9" t="s">
        <v>43</v>
      </c>
      <c r="B670" s="1">
        <v>0</v>
      </c>
      <c r="C670" s="1"/>
      <c r="D670" s="1"/>
      <c r="E670" s="1"/>
      <c r="F670" s="72"/>
    </row>
    <row r="671" spans="1:6" ht="12.75">
      <c r="A671" s="7" t="s">
        <v>14</v>
      </c>
      <c r="B671" s="1">
        <v>0</v>
      </c>
      <c r="C671" s="1"/>
      <c r="D671" s="1"/>
      <c r="E671" s="1"/>
      <c r="F671" s="72"/>
    </row>
    <row r="672" spans="1:6" ht="12.75">
      <c r="A672" s="7" t="s">
        <v>15</v>
      </c>
      <c r="B672" s="1"/>
      <c r="C672" s="1"/>
      <c r="D672" s="1"/>
      <c r="E672" s="1"/>
      <c r="F672" s="72"/>
    </row>
    <row r="673" spans="1:6" ht="12.75">
      <c r="A673" s="7" t="s">
        <v>12</v>
      </c>
      <c r="B673" s="1"/>
      <c r="C673" s="1"/>
      <c r="D673" s="1"/>
      <c r="E673" s="1"/>
      <c r="F673" s="72"/>
    </row>
    <row r="674" spans="1:6" ht="22.5">
      <c r="A674" s="9" t="s">
        <v>107</v>
      </c>
      <c r="B674" s="1"/>
      <c r="C674" s="1"/>
      <c r="D674" s="1"/>
      <c r="E674" s="1"/>
      <c r="F674" s="72"/>
    </row>
    <row r="675" spans="1:6" ht="22.5">
      <c r="A675" s="9" t="s">
        <v>108</v>
      </c>
      <c r="B675" s="1"/>
      <c r="C675" s="1"/>
      <c r="D675" s="1"/>
      <c r="E675" s="1"/>
      <c r="F675" s="72"/>
    </row>
    <row r="676" spans="1:6" ht="22.5">
      <c r="A676" s="9" t="s">
        <v>109</v>
      </c>
      <c r="B676" s="1"/>
      <c r="C676" s="1"/>
      <c r="D676" s="1"/>
      <c r="E676" s="1"/>
      <c r="F676" s="72"/>
    </row>
    <row r="677" spans="1:6" ht="22.5">
      <c r="A677" s="9" t="s">
        <v>110</v>
      </c>
      <c r="B677" s="1"/>
      <c r="C677" s="1"/>
      <c r="D677" s="1"/>
      <c r="E677" s="1"/>
      <c r="F677" s="72"/>
    </row>
    <row r="678" spans="1:6" ht="12.75">
      <c r="A678" s="9" t="s">
        <v>111</v>
      </c>
      <c r="B678" s="1"/>
      <c r="C678" s="1"/>
      <c r="D678" s="1"/>
      <c r="E678" s="1"/>
      <c r="F678" s="72"/>
    </row>
    <row r="679" spans="1:6" ht="22.5">
      <c r="A679" s="9" t="s">
        <v>112</v>
      </c>
      <c r="B679" s="1"/>
      <c r="C679" s="1"/>
      <c r="D679" s="1"/>
      <c r="E679" s="1"/>
      <c r="F679" s="72"/>
    </row>
    <row r="680" spans="1:6" ht="22.5">
      <c r="A680" s="9" t="s">
        <v>113</v>
      </c>
      <c r="B680" s="1"/>
      <c r="C680" s="1"/>
      <c r="D680" s="1"/>
      <c r="E680" s="1"/>
      <c r="F680" s="72"/>
    </row>
    <row r="681" spans="1:6" ht="22.5">
      <c r="A681" s="9" t="s">
        <v>114</v>
      </c>
      <c r="B681" s="1"/>
      <c r="C681" s="1"/>
      <c r="D681" s="1"/>
      <c r="E681" s="1"/>
      <c r="F681" s="72"/>
    </row>
    <row r="682" spans="1:6" ht="31.5">
      <c r="A682" s="16" t="s">
        <v>144</v>
      </c>
      <c r="B682" s="1"/>
      <c r="C682" s="1"/>
      <c r="D682" s="1"/>
      <c r="E682" s="1"/>
      <c r="F682" s="72"/>
    </row>
    <row r="683" spans="1:6" ht="22.5">
      <c r="A683" s="7" t="s">
        <v>40</v>
      </c>
      <c r="B683" s="1"/>
      <c r="C683" s="1"/>
      <c r="D683" s="1"/>
      <c r="E683" s="1"/>
      <c r="F683" s="72"/>
    </row>
    <row r="684" spans="1:6" ht="22.5">
      <c r="A684" s="9" t="s">
        <v>89</v>
      </c>
      <c r="B684" s="1"/>
      <c r="C684" s="1"/>
      <c r="D684" s="1"/>
      <c r="E684" s="1"/>
      <c r="F684" s="72"/>
    </row>
    <row r="685" spans="1:6" ht="22.5">
      <c r="A685" s="9" t="s">
        <v>90</v>
      </c>
      <c r="B685" s="1"/>
      <c r="C685" s="1"/>
      <c r="D685" s="1"/>
      <c r="E685" s="1"/>
      <c r="F685" s="72"/>
    </row>
    <row r="686" spans="1:6" ht="33.75">
      <c r="A686" s="9" t="s">
        <v>91</v>
      </c>
      <c r="B686" s="1"/>
      <c r="C686" s="1"/>
      <c r="D686" s="1"/>
      <c r="E686" s="1"/>
      <c r="F686" s="72"/>
    </row>
    <row r="687" spans="1:6" ht="33.75">
      <c r="A687" s="9" t="s">
        <v>92</v>
      </c>
      <c r="B687" s="1"/>
      <c r="C687" s="1"/>
      <c r="D687" s="1"/>
      <c r="E687" s="1"/>
      <c r="F687" s="72"/>
    </row>
    <row r="688" spans="1:6" ht="22.5">
      <c r="A688" s="9" t="s">
        <v>93</v>
      </c>
      <c r="B688" s="1"/>
      <c r="C688" s="1"/>
      <c r="D688" s="1"/>
      <c r="E688" s="1"/>
      <c r="F688" s="72"/>
    </row>
    <row r="689" spans="1:6" ht="12.75">
      <c r="A689" s="9" t="s">
        <v>94</v>
      </c>
      <c r="B689" s="1"/>
      <c r="C689" s="1"/>
      <c r="D689" s="1"/>
      <c r="E689" s="1"/>
      <c r="F689" s="72"/>
    </row>
    <row r="690" spans="1:6" ht="22.5">
      <c r="A690" s="9" t="s">
        <v>95</v>
      </c>
      <c r="B690" s="1"/>
      <c r="C690" s="1"/>
      <c r="D690" s="1"/>
      <c r="E690" s="1"/>
      <c r="F690" s="72"/>
    </row>
    <row r="691" spans="1:6" ht="12.75">
      <c r="A691" s="9" t="s">
        <v>96</v>
      </c>
      <c r="B691" s="1"/>
      <c r="C691" s="1"/>
      <c r="D691" s="1"/>
      <c r="E691" s="1"/>
      <c r="F691" s="72"/>
    </row>
    <row r="692" spans="1:6" ht="12.75">
      <c r="A692" s="9" t="s">
        <v>97</v>
      </c>
      <c r="B692" s="1"/>
      <c r="C692" s="1"/>
      <c r="D692" s="1"/>
      <c r="E692" s="1"/>
      <c r="F692" s="72"/>
    </row>
    <row r="693" spans="1:6" ht="22.5">
      <c r="A693" s="9" t="s">
        <v>98</v>
      </c>
      <c r="B693" s="1"/>
      <c r="C693" s="1"/>
      <c r="D693" s="1"/>
      <c r="E693" s="1"/>
      <c r="F693" s="72"/>
    </row>
    <row r="694" spans="1:6" ht="12.75">
      <c r="A694" s="7" t="s">
        <v>41</v>
      </c>
      <c r="B694" s="1"/>
      <c r="C694" s="1"/>
      <c r="D694" s="1"/>
      <c r="E694" s="1"/>
      <c r="F694" s="72"/>
    </row>
    <row r="695" spans="1:6" ht="33.75">
      <c r="A695" s="9" t="s">
        <v>99</v>
      </c>
      <c r="B695" s="1"/>
      <c r="C695" s="1"/>
      <c r="D695" s="1"/>
      <c r="E695" s="1"/>
      <c r="F695" s="72"/>
    </row>
    <row r="696" spans="1:6" ht="33.75">
      <c r="A696" s="9" t="s">
        <v>100</v>
      </c>
      <c r="B696" s="1"/>
      <c r="C696" s="1"/>
      <c r="D696" s="1"/>
      <c r="E696" s="1"/>
      <c r="F696" s="72"/>
    </row>
    <row r="697" spans="1:6" ht="12.75">
      <c r="A697" s="9" t="s">
        <v>101</v>
      </c>
      <c r="B697" s="13"/>
      <c r="C697" s="13"/>
      <c r="D697" s="13"/>
      <c r="E697" s="13"/>
      <c r="F697" s="58"/>
    </row>
    <row r="698" spans="1:6" ht="22.5">
      <c r="A698" s="9" t="s">
        <v>102</v>
      </c>
      <c r="B698" s="13"/>
      <c r="C698" s="13"/>
      <c r="D698" s="13"/>
      <c r="E698" s="13"/>
      <c r="F698" s="58"/>
    </row>
    <row r="699" spans="1:6" ht="22.5">
      <c r="A699" s="7" t="s">
        <v>61</v>
      </c>
      <c r="B699" s="1"/>
      <c r="C699" s="1"/>
      <c r="D699" s="1"/>
      <c r="E699" s="1"/>
      <c r="F699" s="72"/>
    </row>
    <row r="700" spans="1:6" ht="12.75">
      <c r="A700" s="9" t="s">
        <v>12</v>
      </c>
      <c r="B700" s="1"/>
      <c r="C700" s="1"/>
      <c r="D700" s="1"/>
      <c r="E700" s="1"/>
      <c r="F700" s="72"/>
    </row>
    <row r="701" spans="1:6" ht="22.5">
      <c r="A701" s="9" t="s">
        <v>105</v>
      </c>
      <c r="B701" s="1"/>
      <c r="C701" s="1"/>
      <c r="D701" s="1"/>
      <c r="E701" s="1"/>
      <c r="F701" s="72"/>
    </row>
    <row r="702" spans="1:6" ht="22.5">
      <c r="A702" s="9" t="s">
        <v>85</v>
      </c>
      <c r="B702" s="1"/>
      <c r="C702" s="1"/>
      <c r="D702" s="1"/>
      <c r="E702" s="1"/>
      <c r="F702" s="72"/>
    </row>
    <row r="703" spans="1:6" ht="22.5">
      <c r="A703" s="9" t="s">
        <v>106</v>
      </c>
      <c r="B703" s="1"/>
      <c r="C703" s="1"/>
      <c r="D703" s="1"/>
      <c r="E703" s="1"/>
      <c r="F703" s="72"/>
    </row>
    <row r="704" spans="1:6" ht="12.75">
      <c r="A704" s="9" t="s">
        <v>43</v>
      </c>
      <c r="B704" s="1">
        <v>0</v>
      </c>
      <c r="C704" s="1"/>
      <c r="D704" s="1"/>
      <c r="E704" s="1"/>
      <c r="F704" s="72"/>
    </row>
    <row r="705" spans="1:6" ht="12.75">
      <c r="A705" s="7" t="s">
        <v>14</v>
      </c>
      <c r="B705" s="1">
        <v>0</v>
      </c>
      <c r="C705" s="1"/>
      <c r="D705" s="1"/>
      <c r="E705" s="1"/>
      <c r="F705" s="72"/>
    </row>
    <row r="706" spans="1:6" ht="12.75">
      <c r="A706" s="7" t="s">
        <v>15</v>
      </c>
      <c r="B706" s="1"/>
      <c r="C706" s="1"/>
      <c r="D706" s="1"/>
      <c r="E706" s="1"/>
      <c r="F706" s="72"/>
    </row>
    <row r="707" spans="1:6" ht="12.75">
      <c r="A707" s="7" t="s">
        <v>12</v>
      </c>
      <c r="B707" s="1"/>
      <c r="C707" s="1"/>
      <c r="D707" s="1"/>
      <c r="E707" s="1"/>
      <c r="F707" s="72"/>
    </row>
    <row r="708" spans="1:6" ht="22.5">
      <c r="A708" s="9" t="s">
        <v>107</v>
      </c>
      <c r="B708" s="1"/>
      <c r="C708" s="1"/>
      <c r="D708" s="1"/>
      <c r="E708" s="1"/>
      <c r="F708" s="72"/>
    </row>
    <row r="709" spans="1:6" ht="22.5">
      <c r="A709" s="9" t="s">
        <v>108</v>
      </c>
      <c r="B709" s="1"/>
      <c r="C709" s="1"/>
      <c r="D709" s="1"/>
      <c r="E709" s="1"/>
      <c r="F709" s="72"/>
    </row>
    <row r="710" spans="1:6" ht="22.5">
      <c r="A710" s="9" t="s">
        <v>109</v>
      </c>
      <c r="B710" s="1"/>
      <c r="C710" s="1"/>
      <c r="D710" s="1"/>
      <c r="E710" s="1"/>
      <c r="F710" s="72"/>
    </row>
    <row r="711" spans="1:6" ht="22.5">
      <c r="A711" s="9" t="s">
        <v>110</v>
      </c>
      <c r="B711" s="1"/>
      <c r="C711" s="1"/>
      <c r="D711" s="1"/>
      <c r="E711" s="1"/>
      <c r="F711" s="72"/>
    </row>
    <row r="712" spans="1:6" ht="12.75">
      <c r="A712" s="9" t="s">
        <v>111</v>
      </c>
      <c r="B712" s="1"/>
      <c r="C712" s="1"/>
      <c r="D712" s="1"/>
      <c r="E712" s="1"/>
      <c r="F712" s="72"/>
    </row>
    <row r="713" spans="1:6" ht="22.5">
      <c r="A713" s="9" t="s">
        <v>112</v>
      </c>
      <c r="B713" s="1"/>
      <c r="C713" s="1"/>
      <c r="D713" s="1"/>
      <c r="E713" s="1"/>
      <c r="F713" s="72"/>
    </row>
    <row r="714" spans="1:6" ht="22.5">
      <c r="A714" s="9" t="s">
        <v>113</v>
      </c>
      <c r="B714" s="1"/>
      <c r="C714" s="1"/>
      <c r="D714" s="1"/>
      <c r="E714" s="1"/>
      <c r="F714" s="72"/>
    </row>
    <row r="715" spans="1:6" ht="22.5">
      <c r="A715" s="9" t="s">
        <v>114</v>
      </c>
      <c r="B715" s="1"/>
      <c r="C715" s="1"/>
      <c r="D715" s="1"/>
      <c r="E715" s="1"/>
      <c r="F715" s="72"/>
    </row>
    <row r="716" spans="1:6" ht="52.5">
      <c r="A716" s="16" t="s">
        <v>262</v>
      </c>
      <c r="B716" s="70">
        <f>B717+B722+B761+B772</f>
        <v>6594790</v>
      </c>
      <c r="C716" s="70">
        <f>C717+C722+C761+C772</f>
        <v>2019510</v>
      </c>
      <c r="D716" s="70">
        <f>D717+D722+D761+D772</f>
        <v>1397600</v>
      </c>
      <c r="E716" s="70">
        <f>E717+E722+E761+E772</f>
        <v>1072000</v>
      </c>
      <c r="F716" s="73">
        <f>F717+F722+F761+F772</f>
        <v>2105680</v>
      </c>
    </row>
    <row r="717" spans="1:6" ht="22.5">
      <c r="A717" s="7" t="s">
        <v>11</v>
      </c>
      <c r="B717" s="48">
        <f>SUM(B719:B721)</f>
        <v>5027000</v>
      </c>
      <c r="C717" s="48">
        <f>SUM(C719:C721)</f>
        <v>1677000</v>
      </c>
      <c r="D717" s="48">
        <f>SUM(D719:D721)</f>
        <v>1120000</v>
      </c>
      <c r="E717" s="48">
        <f>SUM(E719:E721)</f>
        <v>569000</v>
      </c>
      <c r="F717" s="50">
        <f>SUM(F719:F721)</f>
        <v>1661000</v>
      </c>
    </row>
    <row r="718" spans="1:6" ht="12.75">
      <c r="A718" s="9" t="s">
        <v>12</v>
      </c>
      <c r="B718" s="1"/>
      <c r="C718" s="1"/>
      <c r="D718" s="1"/>
      <c r="E718" s="1"/>
      <c r="F718" s="72"/>
    </row>
    <row r="719" spans="1:6" ht="12.75">
      <c r="A719" s="9" t="s">
        <v>44</v>
      </c>
      <c r="B719" s="1">
        <f>C719+D719+E719+F719</f>
        <v>3860000</v>
      </c>
      <c r="C719" s="1">
        <v>1287000</v>
      </c>
      <c r="D719" s="1">
        <v>860000</v>
      </c>
      <c r="E719" s="1">
        <v>437000</v>
      </c>
      <c r="F719" s="72">
        <v>1276000</v>
      </c>
    </row>
    <row r="720" spans="1:6" ht="12.75">
      <c r="A720" s="9" t="s">
        <v>45</v>
      </c>
      <c r="B720" s="1" t="s">
        <v>164</v>
      </c>
      <c r="C720" s="1"/>
      <c r="D720" s="1"/>
      <c r="E720" s="1"/>
      <c r="F720" s="72"/>
    </row>
    <row r="721" spans="1:6" ht="22.5">
      <c r="A721" s="9" t="s">
        <v>46</v>
      </c>
      <c r="B721" s="1">
        <f>C721+D721+E721+F721</f>
        <v>1167000</v>
      </c>
      <c r="C721" s="1">
        <v>390000</v>
      </c>
      <c r="D721" s="1">
        <v>260000</v>
      </c>
      <c r="E721" s="1">
        <v>132000</v>
      </c>
      <c r="F721" s="72">
        <v>385000</v>
      </c>
    </row>
    <row r="722" spans="1:6" ht="12.75">
      <c r="A722" s="68" t="s">
        <v>13</v>
      </c>
      <c r="B722" s="64">
        <f>B724+B726+B734+B746</f>
        <v>1394890</v>
      </c>
      <c r="C722" s="64">
        <f>C724+C726+C734+C746</f>
        <v>302810</v>
      </c>
      <c r="D722" s="69">
        <f>D724+D726+D734+D746</f>
        <v>191500</v>
      </c>
      <c r="E722" s="69">
        <f>E724+E726+E734+E746</f>
        <v>496000</v>
      </c>
      <c r="F722" s="76">
        <f>F724+F726+F734+F746</f>
        <v>404580</v>
      </c>
    </row>
    <row r="723" spans="1:6" ht="12.75">
      <c r="A723" s="7" t="s">
        <v>12</v>
      </c>
      <c r="B723" s="1"/>
      <c r="C723" s="1"/>
      <c r="D723" s="1"/>
      <c r="E723" s="1"/>
      <c r="F723" s="72"/>
    </row>
    <row r="724" spans="1:6" ht="12.75">
      <c r="A724" s="7" t="s">
        <v>38</v>
      </c>
      <c r="B724" s="48">
        <v>9000</v>
      </c>
      <c r="C724" s="48">
        <v>2000</v>
      </c>
      <c r="D724" s="48">
        <v>3000</v>
      </c>
      <c r="E724" s="48">
        <v>2000</v>
      </c>
      <c r="F724" s="50">
        <v>2000</v>
      </c>
    </row>
    <row r="725" spans="1:6" ht="12.75">
      <c r="A725" s="7" t="s">
        <v>39</v>
      </c>
      <c r="B725" s="1"/>
      <c r="C725" s="1"/>
      <c r="D725" s="1"/>
      <c r="E725" s="1"/>
      <c r="F725" s="72"/>
    </row>
    <row r="726" spans="1:6" ht="12.75">
      <c r="A726" s="7" t="s">
        <v>6</v>
      </c>
      <c r="B726" s="48">
        <f>SUM(B728:B731)</f>
        <v>90000</v>
      </c>
      <c r="C726" s="48">
        <f>SUM(C728:C733)</f>
        <v>0</v>
      </c>
      <c r="D726" s="48">
        <f>SUM(D728:D733)</f>
        <v>0</v>
      </c>
      <c r="E726" s="48">
        <f>SUM(E728:E733)</f>
        <v>0</v>
      </c>
      <c r="F726" s="50">
        <f>SUM(F728:F733)</f>
        <v>90000</v>
      </c>
    </row>
    <row r="727" spans="1:6" ht="12.75">
      <c r="A727" s="7" t="s">
        <v>10</v>
      </c>
      <c r="B727" s="1"/>
      <c r="C727" s="1"/>
      <c r="D727" s="1"/>
      <c r="E727" s="1"/>
      <c r="F727" s="72"/>
    </row>
    <row r="728" spans="1:6" ht="22.5">
      <c r="A728" s="9" t="s">
        <v>56</v>
      </c>
      <c r="B728" s="1"/>
      <c r="C728" s="1"/>
      <c r="D728" s="1"/>
      <c r="E728" s="1"/>
      <c r="F728" s="72"/>
    </row>
    <row r="729" spans="1:6" ht="12.75">
      <c r="A729" s="9" t="s">
        <v>57</v>
      </c>
      <c r="B729" s="1">
        <v>0</v>
      </c>
      <c r="C729" s="1"/>
      <c r="D729" s="1"/>
      <c r="E729" s="1"/>
      <c r="F729" s="72"/>
    </row>
    <row r="730" spans="1:6" ht="22.5">
      <c r="A730" s="9" t="s">
        <v>87</v>
      </c>
      <c r="B730" s="1">
        <v>90000</v>
      </c>
      <c r="C730" s="1"/>
      <c r="D730" s="1"/>
      <c r="E730" s="1"/>
      <c r="F730" s="72">
        <v>90000</v>
      </c>
    </row>
    <row r="731" spans="1:6" ht="22.5">
      <c r="A731" s="9" t="s">
        <v>58</v>
      </c>
      <c r="B731" s="1"/>
      <c r="C731" s="1"/>
      <c r="D731" s="1"/>
      <c r="E731" s="1"/>
      <c r="F731" s="72"/>
    </row>
    <row r="732" spans="1:6" ht="12.75">
      <c r="A732" s="9" t="s">
        <v>88</v>
      </c>
      <c r="B732" s="1"/>
      <c r="C732" s="1"/>
      <c r="D732" s="1"/>
      <c r="E732" s="1"/>
      <c r="F732" s="72"/>
    </row>
    <row r="733" spans="1:6" ht="12.75">
      <c r="A733" s="7" t="s">
        <v>83</v>
      </c>
      <c r="B733" s="1">
        <v>0</v>
      </c>
      <c r="C733" s="1"/>
      <c r="D733" s="1"/>
      <c r="E733" s="1"/>
      <c r="F733" s="72"/>
    </row>
    <row r="734" spans="1:6" ht="12.75">
      <c r="A734" s="7" t="s">
        <v>261</v>
      </c>
      <c r="B734" s="48">
        <f>SUM(B735:B745)</f>
        <v>85000</v>
      </c>
      <c r="C734" s="48">
        <f>SUM(C735:C745)</f>
        <v>28100</v>
      </c>
      <c r="D734" s="48">
        <f>SUM(D735:D745)</f>
        <v>16900</v>
      </c>
      <c r="E734" s="48">
        <f>SUM(E735:E744)</f>
        <v>20000</v>
      </c>
      <c r="F734" s="50">
        <f>SUM(F735:F745)</f>
        <v>20000</v>
      </c>
    </row>
    <row r="735" spans="1:6" ht="22.5">
      <c r="A735" s="9" t="s">
        <v>40</v>
      </c>
      <c r="B735" s="1"/>
      <c r="C735" s="1"/>
      <c r="D735" s="1"/>
      <c r="E735" s="1"/>
      <c r="F735" s="72"/>
    </row>
    <row r="736" spans="1:6" ht="22.5">
      <c r="A736" s="9" t="s">
        <v>89</v>
      </c>
      <c r="B736" s="1"/>
      <c r="C736" s="1"/>
      <c r="D736" s="1"/>
      <c r="E736" s="1"/>
      <c r="F736" s="72"/>
    </row>
    <row r="737" spans="1:6" ht="22.5">
      <c r="A737" s="9" t="s">
        <v>90</v>
      </c>
      <c r="B737" s="1">
        <v>20000</v>
      </c>
      <c r="C737" s="1">
        <v>5000</v>
      </c>
      <c r="D737" s="1">
        <v>5000</v>
      </c>
      <c r="E737" s="1">
        <v>5000</v>
      </c>
      <c r="F737" s="72">
        <v>5000</v>
      </c>
    </row>
    <row r="738" spans="1:6" ht="33.75">
      <c r="A738" s="9" t="s">
        <v>91</v>
      </c>
      <c r="B738" s="1"/>
      <c r="C738" s="1"/>
      <c r="D738" s="1"/>
      <c r="E738" s="1"/>
      <c r="F738" s="72"/>
    </row>
    <row r="739" spans="1:6" ht="33.75">
      <c r="A739" s="9" t="s">
        <v>92</v>
      </c>
      <c r="B739" s="1">
        <f>C739+D739+E739+F739</f>
        <v>65000</v>
      </c>
      <c r="C739" s="1">
        <v>23100</v>
      </c>
      <c r="D739" s="1">
        <v>11900</v>
      </c>
      <c r="E739" s="1">
        <v>15000</v>
      </c>
      <c r="F739" s="72">
        <v>15000</v>
      </c>
    </row>
    <row r="740" spans="1:6" ht="22.5">
      <c r="A740" s="9" t="s">
        <v>93</v>
      </c>
      <c r="B740" s="1"/>
      <c r="C740" s="1"/>
      <c r="D740" s="1"/>
      <c r="E740" s="1"/>
      <c r="F740" s="72"/>
    </row>
    <row r="741" spans="1:6" ht="12.75">
      <c r="A741" s="9" t="s">
        <v>94</v>
      </c>
      <c r="B741" s="1"/>
      <c r="C741" s="1"/>
      <c r="D741" s="1"/>
      <c r="E741" s="1"/>
      <c r="F741" s="72"/>
    </row>
    <row r="742" spans="1:6" ht="22.5">
      <c r="A742" s="9" t="s">
        <v>95</v>
      </c>
      <c r="B742" s="1"/>
      <c r="C742" s="1"/>
      <c r="D742" s="1"/>
      <c r="E742" s="1"/>
      <c r="F742" s="72"/>
    </row>
    <row r="743" spans="1:6" ht="12.75">
      <c r="A743" s="9" t="s">
        <v>96</v>
      </c>
      <c r="B743" s="1"/>
      <c r="C743" s="1"/>
      <c r="D743" s="1"/>
      <c r="E743" s="1"/>
      <c r="F743" s="72"/>
    </row>
    <row r="744" spans="1:6" ht="12.75">
      <c r="A744" s="9" t="s">
        <v>97</v>
      </c>
      <c r="B744" s="1"/>
      <c r="C744" s="1"/>
      <c r="D744" s="1"/>
      <c r="E744" s="1"/>
      <c r="F744" s="72"/>
    </row>
    <row r="745" spans="1:6" ht="22.5">
      <c r="A745" s="9" t="s">
        <v>98</v>
      </c>
      <c r="B745" s="1"/>
      <c r="C745" s="1"/>
      <c r="D745" s="1"/>
      <c r="E745" s="1"/>
      <c r="F745" s="72"/>
    </row>
    <row r="746" spans="1:6" ht="12.75">
      <c r="A746" s="7" t="s">
        <v>254</v>
      </c>
      <c r="B746" s="48">
        <f>C746+D746+E746+F746</f>
        <v>1210890</v>
      </c>
      <c r="C746" s="48">
        <f>SUM(C747:C752)</f>
        <v>272710</v>
      </c>
      <c r="D746" s="48">
        <f>SUM(D748:D752)</f>
        <v>171600</v>
      </c>
      <c r="E746" s="48">
        <f>SUM(E747:E752)</f>
        <v>474000</v>
      </c>
      <c r="F746" s="50">
        <f>SUM(F747:F752)</f>
        <v>292580</v>
      </c>
    </row>
    <row r="747" spans="1:6" ht="12.75">
      <c r="A747" s="9" t="s">
        <v>41</v>
      </c>
      <c r="B747" s="1">
        <v>221500</v>
      </c>
      <c r="C747" s="1">
        <v>91200</v>
      </c>
      <c r="D747" s="1">
        <v>0</v>
      </c>
      <c r="E747" s="1">
        <v>32000</v>
      </c>
      <c r="F747" s="72">
        <v>98300</v>
      </c>
    </row>
    <row r="748" spans="1:6" ht="26.25" customHeight="1">
      <c r="A748" s="9" t="s">
        <v>271</v>
      </c>
      <c r="B748" s="54">
        <v>471500</v>
      </c>
      <c r="C748" s="54">
        <v>140200</v>
      </c>
      <c r="D748" s="54">
        <v>114200</v>
      </c>
      <c r="E748" s="54">
        <v>69800</v>
      </c>
      <c r="F748" s="54">
        <v>147300</v>
      </c>
    </row>
    <row r="749" spans="1:6" ht="26.25" customHeight="1">
      <c r="A749" s="9" t="s">
        <v>272</v>
      </c>
      <c r="B749" s="54">
        <v>81000</v>
      </c>
      <c r="C749" s="54">
        <v>0</v>
      </c>
      <c r="D749" s="54">
        <v>25000</v>
      </c>
      <c r="E749" s="54">
        <v>56000</v>
      </c>
      <c r="F749" s="54">
        <v>0</v>
      </c>
    </row>
    <row r="750" spans="1:6" ht="33.75">
      <c r="A750" s="9" t="s">
        <v>99</v>
      </c>
      <c r="B750" s="1"/>
      <c r="C750" s="1"/>
      <c r="D750" s="1"/>
      <c r="E750" s="1"/>
      <c r="F750" s="72"/>
    </row>
    <row r="751" spans="1:6" ht="33.75">
      <c r="A751" s="9" t="s">
        <v>100</v>
      </c>
      <c r="B751" s="1"/>
      <c r="C751" s="1"/>
      <c r="D751" s="1"/>
      <c r="E751" s="1"/>
      <c r="F751" s="72"/>
    </row>
    <row r="752" spans="1:6" ht="45">
      <c r="A752" s="7" t="s">
        <v>84</v>
      </c>
      <c r="B752" s="1">
        <f>C752+D752+E752+F752</f>
        <v>436890</v>
      </c>
      <c r="C752" s="1">
        <v>41310</v>
      </c>
      <c r="D752" s="1">
        <v>32400</v>
      </c>
      <c r="E752" s="1">
        <v>316200</v>
      </c>
      <c r="F752" s="72">
        <v>46980</v>
      </c>
    </row>
    <row r="753" spans="1:6" ht="12.75">
      <c r="A753" s="9" t="s">
        <v>101</v>
      </c>
      <c r="B753" s="13"/>
      <c r="C753" s="13"/>
      <c r="D753" s="13"/>
      <c r="E753" s="13"/>
      <c r="F753" s="58"/>
    </row>
    <row r="754" spans="1:6" ht="22.5">
      <c r="A754" s="9" t="s">
        <v>102</v>
      </c>
      <c r="B754" s="13"/>
      <c r="C754" s="13"/>
      <c r="D754" s="13"/>
      <c r="E754" s="13"/>
      <c r="F754" s="58"/>
    </row>
    <row r="756" spans="1:6" ht="12.75">
      <c r="A756" s="9"/>
      <c r="B756" s="13"/>
      <c r="C756" s="13"/>
      <c r="D756" s="13"/>
      <c r="E756" s="13"/>
      <c r="F756" s="58"/>
    </row>
    <row r="757" spans="1:6" ht="12.75">
      <c r="A757" s="9"/>
      <c r="B757" s="13"/>
      <c r="C757" s="13"/>
      <c r="D757" s="13"/>
      <c r="E757" s="13"/>
      <c r="F757" s="58"/>
    </row>
    <row r="758" spans="1:6" ht="12.75">
      <c r="A758" s="10" t="s">
        <v>59</v>
      </c>
      <c r="B758" s="1">
        <v>0</v>
      </c>
      <c r="C758" s="1"/>
      <c r="D758" s="1"/>
      <c r="E758" s="1"/>
      <c r="F758" s="72"/>
    </row>
    <row r="759" spans="1:6" ht="12.75">
      <c r="A759" s="9" t="s">
        <v>12</v>
      </c>
      <c r="B759" s="1"/>
      <c r="C759" s="1"/>
      <c r="D759" s="1"/>
      <c r="E759" s="1"/>
      <c r="F759" s="72"/>
    </row>
    <row r="760" spans="1:6" ht="22.5">
      <c r="A760" s="9" t="s">
        <v>60</v>
      </c>
      <c r="B760" s="1">
        <v>0</v>
      </c>
      <c r="C760" s="1"/>
      <c r="D760" s="1"/>
      <c r="E760" s="1"/>
      <c r="F760" s="72"/>
    </row>
    <row r="761" spans="1:6" ht="12.75">
      <c r="A761" s="7" t="s">
        <v>260</v>
      </c>
      <c r="B761" s="48">
        <f>B762+B764</f>
        <v>112000</v>
      </c>
      <c r="C761" s="48">
        <f>SUM(C762:C764)</f>
        <v>39700</v>
      </c>
      <c r="D761" s="48">
        <f>SUM(D762:D763)</f>
        <v>25200</v>
      </c>
      <c r="E761" s="48">
        <f>E762+E764</f>
        <v>7000</v>
      </c>
      <c r="F761" s="50">
        <f>F762+F764</f>
        <v>40100</v>
      </c>
    </row>
    <row r="762" spans="1:6" ht="12.75">
      <c r="A762" s="9" t="s">
        <v>42</v>
      </c>
      <c r="B762" s="1">
        <v>60000</v>
      </c>
      <c r="C762" s="1">
        <v>5700</v>
      </c>
      <c r="D762" s="1">
        <v>25200</v>
      </c>
      <c r="E762" s="1">
        <v>0</v>
      </c>
      <c r="F762" s="72">
        <v>29100</v>
      </c>
    </row>
    <row r="763" spans="1:6" ht="22.5">
      <c r="A763" s="9" t="s">
        <v>103</v>
      </c>
      <c r="B763" s="1"/>
      <c r="C763" s="1"/>
      <c r="D763" s="1"/>
      <c r="E763" s="1"/>
      <c r="F763" s="72"/>
    </row>
    <row r="764" spans="1:6" ht="22.5">
      <c r="A764" s="9" t="s">
        <v>104</v>
      </c>
      <c r="B764" s="1">
        <v>52000</v>
      </c>
      <c r="C764" s="1">
        <v>34000</v>
      </c>
      <c r="D764" s="1"/>
      <c r="E764" s="1">
        <v>7000</v>
      </c>
      <c r="F764" s="72">
        <v>11000</v>
      </c>
    </row>
    <row r="765" spans="1:6" ht="22.5">
      <c r="A765" s="7" t="s">
        <v>61</v>
      </c>
      <c r="B765" s="48">
        <v>0</v>
      </c>
      <c r="C765" s="48">
        <v>0</v>
      </c>
      <c r="D765" s="48">
        <v>0</v>
      </c>
      <c r="E765" s="48">
        <v>0</v>
      </c>
      <c r="F765" s="50">
        <v>0</v>
      </c>
    </row>
    <row r="766" spans="1:6" ht="12.75">
      <c r="A766" s="9" t="s">
        <v>12</v>
      </c>
      <c r="B766" s="1"/>
      <c r="C766" s="1"/>
      <c r="D766" s="1"/>
      <c r="E766" s="1"/>
      <c r="F766" s="72"/>
    </row>
    <row r="767" spans="1:6" ht="22.5">
      <c r="A767" s="9" t="s">
        <v>105</v>
      </c>
      <c r="B767" s="1"/>
      <c r="C767" s="1"/>
      <c r="D767" s="1"/>
      <c r="E767" s="1"/>
      <c r="F767" s="72"/>
    </row>
    <row r="768" spans="1:6" ht="22.5">
      <c r="A768" s="9" t="s">
        <v>85</v>
      </c>
      <c r="B768" s="1"/>
      <c r="C768" s="1"/>
      <c r="D768" s="1"/>
      <c r="E768" s="1"/>
      <c r="F768" s="72"/>
    </row>
    <row r="769" spans="1:6" ht="22.5">
      <c r="A769" s="9" t="s">
        <v>106</v>
      </c>
      <c r="B769" s="1"/>
      <c r="C769" s="1"/>
      <c r="D769" s="1"/>
      <c r="E769" s="1"/>
      <c r="F769" s="72"/>
    </row>
    <row r="770" spans="1:6" ht="12.75">
      <c r="A770" s="9" t="s">
        <v>43</v>
      </c>
      <c r="B770" s="1">
        <v>0</v>
      </c>
      <c r="C770" s="1"/>
      <c r="D770" s="1"/>
      <c r="E770" s="1"/>
      <c r="F770" s="72"/>
    </row>
    <row r="771" spans="1:6" ht="12.75">
      <c r="A771" s="7" t="s">
        <v>14</v>
      </c>
      <c r="B771" s="1">
        <v>0</v>
      </c>
      <c r="C771" s="1"/>
      <c r="D771" s="1"/>
      <c r="E771" s="1"/>
      <c r="F771" s="72"/>
    </row>
    <row r="772" spans="1:6" ht="12.75">
      <c r="A772" s="7" t="s">
        <v>15</v>
      </c>
      <c r="B772" s="48">
        <f>SUM(B774:B781)</f>
        <v>60900</v>
      </c>
      <c r="C772" s="48">
        <f>SUM(C774:C781)</f>
        <v>0</v>
      </c>
      <c r="D772" s="48">
        <f>SUM(D774:D780)</f>
        <v>60900</v>
      </c>
      <c r="E772" s="48">
        <f>SUM(E774:E780)</f>
        <v>0</v>
      </c>
      <c r="F772" s="50">
        <f>SUM(F774:F780)</f>
        <v>0</v>
      </c>
    </row>
    <row r="773" spans="1:6" ht="12.75">
      <c r="A773" s="7" t="s">
        <v>12</v>
      </c>
      <c r="B773" s="1"/>
      <c r="C773" s="1"/>
      <c r="D773" s="1"/>
      <c r="E773" s="1"/>
      <c r="F773" s="72"/>
    </row>
    <row r="774" spans="1:6" ht="22.5">
      <c r="A774" s="9" t="s">
        <v>107</v>
      </c>
      <c r="B774" s="1"/>
      <c r="C774" s="1"/>
      <c r="D774" s="1"/>
      <c r="E774" s="1"/>
      <c r="F774" s="72"/>
    </row>
    <row r="775" spans="1:6" ht="22.5">
      <c r="A775" s="9" t="s">
        <v>108</v>
      </c>
      <c r="B775" s="1"/>
      <c r="C775" s="1"/>
      <c r="D775" s="1"/>
      <c r="E775" s="1"/>
      <c r="F775" s="72"/>
    </row>
    <row r="776" spans="1:6" ht="22.5">
      <c r="A776" s="9" t="s">
        <v>109</v>
      </c>
      <c r="B776" s="1"/>
      <c r="C776" s="1"/>
      <c r="D776" s="1"/>
      <c r="E776" s="1"/>
      <c r="F776" s="72"/>
    </row>
    <row r="777" spans="1:6" ht="22.5">
      <c r="A777" s="9" t="s">
        <v>110</v>
      </c>
      <c r="B777" s="1"/>
      <c r="C777" s="1"/>
      <c r="D777" s="1"/>
      <c r="E777" s="1"/>
      <c r="F777" s="72"/>
    </row>
    <row r="778" spans="1:6" ht="12.75">
      <c r="A778" s="9" t="s">
        <v>111</v>
      </c>
      <c r="B778" s="1"/>
      <c r="C778" s="1"/>
      <c r="D778" s="1"/>
      <c r="E778" s="1"/>
      <c r="F778" s="72"/>
    </row>
    <row r="779" spans="1:6" ht="22.5">
      <c r="A779" s="9" t="s">
        <v>112</v>
      </c>
      <c r="B779" s="1"/>
      <c r="C779" s="1"/>
      <c r="D779" s="1"/>
      <c r="E779" s="1"/>
      <c r="F779" s="72"/>
    </row>
    <row r="780" spans="1:6" ht="22.5">
      <c r="A780" s="9" t="s">
        <v>113</v>
      </c>
      <c r="B780" s="1">
        <f>C780+D780+E780+F780</f>
        <v>60900</v>
      </c>
      <c r="C780" s="1">
        <v>0</v>
      </c>
      <c r="D780" s="1">
        <v>60900</v>
      </c>
      <c r="E780" s="1">
        <v>0</v>
      </c>
      <c r="F780" s="72">
        <v>0</v>
      </c>
    </row>
    <row r="781" spans="1:6" ht="22.5">
      <c r="A781" s="9" t="s">
        <v>114</v>
      </c>
      <c r="B781" s="1"/>
      <c r="C781" s="1"/>
      <c r="D781" s="1"/>
      <c r="E781" s="1"/>
      <c r="F781" s="72"/>
    </row>
    <row r="782" spans="1:6" ht="12.75">
      <c r="A782" s="7" t="s">
        <v>16</v>
      </c>
      <c r="B782" s="1">
        <v>0</v>
      </c>
      <c r="C782" s="1"/>
      <c r="D782" s="1"/>
      <c r="E782" s="1"/>
      <c r="F782" s="72"/>
    </row>
    <row r="783" spans="1:6" ht="12.75">
      <c r="A783" s="7" t="s">
        <v>12</v>
      </c>
      <c r="B783" s="1"/>
      <c r="C783" s="1"/>
      <c r="D783" s="1"/>
      <c r="E783" s="1"/>
      <c r="F783" s="72"/>
    </row>
    <row r="784" spans="1:6" ht="33.75">
      <c r="A784" s="7" t="s">
        <v>62</v>
      </c>
      <c r="B784" s="1">
        <v>0</v>
      </c>
      <c r="C784" s="1"/>
      <c r="D784" s="1"/>
      <c r="E784" s="1"/>
      <c r="F784" s="72"/>
    </row>
    <row r="785" spans="1:6" ht="22.5">
      <c r="A785" s="7" t="s">
        <v>63</v>
      </c>
      <c r="B785" s="1">
        <v>0</v>
      </c>
      <c r="C785" s="1"/>
      <c r="D785" s="1"/>
      <c r="E785" s="1"/>
      <c r="F785" s="72"/>
    </row>
    <row r="786" spans="1:6" ht="21">
      <c r="A786" s="16" t="s">
        <v>145</v>
      </c>
      <c r="B786" s="48">
        <f>B804</f>
        <v>20000</v>
      </c>
      <c r="C786" s="48">
        <f>C804</f>
        <v>5000</v>
      </c>
      <c r="D786" s="48">
        <f>D804</f>
        <v>5000</v>
      </c>
      <c r="E786" s="48">
        <f>E804</f>
        <v>5000</v>
      </c>
      <c r="F786" s="50">
        <f>F804</f>
        <v>5000</v>
      </c>
    </row>
    <row r="787" spans="1:6" ht="22.5">
      <c r="A787" s="7" t="s">
        <v>11</v>
      </c>
      <c r="B787" s="1"/>
      <c r="C787" s="1"/>
      <c r="D787" s="1"/>
      <c r="E787" s="1"/>
      <c r="F787" s="72"/>
    </row>
    <row r="788" spans="1:6" ht="12.75">
      <c r="A788" s="9" t="s">
        <v>12</v>
      </c>
      <c r="B788" s="1"/>
      <c r="C788" s="1"/>
      <c r="D788" s="1"/>
      <c r="E788" s="1"/>
      <c r="F788" s="72"/>
    </row>
    <row r="789" spans="1:6" ht="12.75">
      <c r="A789" s="9" t="s">
        <v>44</v>
      </c>
      <c r="B789" s="1"/>
      <c r="C789" s="1"/>
      <c r="D789" s="1"/>
      <c r="E789" s="1"/>
      <c r="F789" s="72"/>
    </row>
    <row r="790" spans="1:6" ht="12.75">
      <c r="A790" s="9" t="s">
        <v>45</v>
      </c>
      <c r="B790" s="1"/>
      <c r="C790" s="1"/>
      <c r="D790" s="1"/>
      <c r="E790" s="1"/>
      <c r="F790" s="72"/>
    </row>
    <row r="791" spans="1:6" ht="22.5">
      <c r="A791" s="9" t="s">
        <v>46</v>
      </c>
      <c r="B791" s="1"/>
      <c r="C791" s="1"/>
      <c r="D791" s="1"/>
      <c r="E791" s="1"/>
      <c r="F791" s="72"/>
    </row>
    <row r="792" spans="1:6" ht="12.75">
      <c r="A792" s="7" t="s">
        <v>13</v>
      </c>
      <c r="B792" s="1"/>
      <c r="C792" s="1"/>
      <c r="D792" s="1"/>
      <c r="E792" s="1"/>
      <c r="F792" s="72"/>
    </row>
    <row r="793" spans="1:6" ht="12.75">
      <c r="A793" s="7" t="s">
        <v>12</v>
      </c>
      <c r="B793" s="1"/>
      <c r="C793" s="1"/>
      <c r="D793" s="1"/>
      <c r="E793" s="1"/>
      <c r="F793" s="72"/>
    </row>
    <row r="794" spans="1:6" ht="12.75">
      <c r="A794" s="7" t="s">
        <v>38</v>
      </c>
      <c r="B794" s="1"/>
      <c r="C794" s="1"/>
      <c r="D794" s="1"/>
      <c r="E794" s="1"/>
      <c r="F794" s="72"/>
    </row>
    <row r="795" spans="1:6" ht="12.75">
      <c r="A795" s="7" t="s">
        <v>39</v>
      </c>
      <c r="B795" s="1"/>
      <c r="C795" s="1"/>
      <c r="D795" s="1"/>
      <c r="E795" s="1"/>
      <c r="F795" s="72"/>
    </row>
    <row r="796" spans="1:6" ht="12.75">
      <c r="A796" s="7" t="s">
        <v>6</v>
      </c>
      <c r="B796" s="1"/>
      <c r="C796" s="1"/>
      <c r="D796" s="1"/>
      <c r="E796" s="1"/>
      <c r="F796" s="72"/>
    </row>
    <row r="797" spans="1:6" ht="12.75">
      <c r="A797" s="7" t="s">
        <v>10</v>
      </c>
      <c r="B797" s="1"/>
      <c r="C797" s="1"/>
      <c r="D797" s="1"/>
      <c r="E797" s="1"/>
      <c r="F797" s="72"/>
    </row>
    <row r="798" spans="1:6" ht="22.5">
      <c r="A798" s="9" t="s">
        <v>56</v>
      </c>
      <c r="B798" s="1"/>
      <c r="C798" s="1"/>
      <c r="D798" s="1"/>
      <c r="E798" s="1"/>
      <c r="F798" s="72"/>
    </row>
    <row r="799" spans="1:6" ht="12.75">
      <c r="A799" s="9" t="s">
        <v>57</v>
      </c>
      <c r="B799" s="1">
        <v>0</v>
      </c>
      <c r="C799" s="1"/>
      <c r="D799" s="1"/>
      <c r="E799" s="1"/>
      <c r="F799" s="72"/>
    </row>
    <row r="800" spans="1:6" ht="22.5">
      <c r="A800" s="9" t="s">
        <v>87</v>
      </c>
      <c r="B800" s="1"/>
      <c r="C800" s="1"/>
      <c r="D800" s="1"/>
      <c r="E800" s="1"/>
      <c r="F800" s="72"/>
    </row>
    <row r="801" spans="1:6" ht="22.5">
      <c r="A801" s="9" t="s">
        <v>58</v>
      </c>
      <c r="B801" s="1"/>
      <c r="C801" s="1"/>
      <c r="D801" s="1"/>
      <c r="E801" s="1"/>
      <c r="F801" s="72"/>
    </row>
    <row r="802" spans="1:6" ht="12.75">
      <c r="A802" s="9" t="s">
        <v>88</v>
      </c>
      <c r="B802" s="1"/>
      <c r="C802" s="1"/>
      <c r="D802" s="1"/>
      <c r="E802" s="1"/>
      <c r="F802" s="72"/>
    </row>
    <row r="803" spans="1:6" ht="12.75">
      <c r="A803" s="7" t="s">
        <v>83</v>
      </c>
      <c r="B803" s="1">
        <v>0</v>
      </c>
      <c r="C803" s="1"/>
      <c r="D803" s="1"/>
      <c r="E803" s="1"/>
      <c r="F803" s="72"/>
    </row>
    <row r="804" spans="1:6" ht="12.75">
      <c r="A804" s="7" t="s">
        <v>252</v>
      </c>
      <c r="B804" s="1">
        <f>SUM(B805:B808)</f>
        <v>20000</v>
      </c>
      <c r="C804" s="1">
        <f>SUM(C805:C808)</f>
        <v>5000</v>
      </c>
      <c r="D804" s="1">
        <f>SUM(D805:D808)</f>
        <v>5000</v>
      </c>
      <c r="E804" s="1">
        <f>SUM(E805:E808)</f>
        <v>5000</v>
      </c>
      <c r="F804" s="72">
        <f>SUM(F805:F808)</f>
        <v>5000</v>
      </c>
    </row>
    <row r="805" spans="1:6" ht="22.5">
      <c r="A805" s="9" t="s">
        <v>40</v>
      </c>
      <c r="B805" s="1"/>
      <c r="C805" s="1"/>
      <c r="D805" s="1"/>
      <c r="E805" s="1"/>
      <c r="F805" s="72"/>
    </row>
    <row r="806" spans="1:6" ht="22.5">
      <c r="A806" s="9" t="s">
        <v>89</v>
      </c>
      <c r="B806" s="1"/>
      <c r="C806" s="1"/>
      <c r="D806" s="1"/>
      <c r="E806" s="1"/>
      <c r="F806" s="72"/>
    </row>
    <row r="807" spans="1:6" ht="22.5">
      <c r="A807" s="9" t="s">
        <v>90</v>
      </c>
      <c r="B807" s="1"/>
      <c r="C807" s="1"/>
      <c r="D807" s="1"/>
      <c r="E807" s="1"/>
      <c r="F807" s="72"/>
    </row>
    <row r="808" spans="1:6" ht="33.75">
      <c r="A808" s="9" t="s">
        <v>91</v>
      </c>
      <c r="B808" s="1">
        <v>20000</v>
      </c>
      <c r="C808" s="1">
        <v>5000</v>
      </c>
      <c r="D808" s="1">
        <v>5000</v>
      </c>
      <c r="E808" s="1">
        <v>5000</v>
      </c>
      <c r="F808" s="72">
        <v>5000</v>
      </c>
    </row>
    <row r="809" spans="1:6" ht="33.75">
      <c r="A809" s="9" t="s">
        <v>92</v>
      </c>
      <c r="B809" s="1"/>
      <c r="C809" s="1"/>
      <c r="D809" s="1"/>
      <c r="E809" s="1"/>
      <c r="F809" s="72"/>
    </row>
    <row r="810" spans="1:6" ht="22.5">
      <c r="A810" s="9" t="s">
        <v>93</v>
      </c>
      <c r="B810" s="1"/>
      <c r="C810" s="1"/>
      <c r="D810" s="1"/>
      <c r="E810" s="1"/>
      <c r="F810" s="72"/>
    </row>
    <row r="811" spans="1:6" ht="12.75">
      <c r="A811" s="9" t="s">
        <v>94</v>
      </c>
      <c r="B811" s="1"/>
      <c r="C811" s="1"/>
      <c r="D811" s="1"/>
      <c r="E811" s="1"/>
      <c r="F811" s="72"/>
    </row>
    <row r="812" spans="1:6" ht="22.5">
      <c r="A812" s="9" t="s">
        <v>95</v>
      </c>
      <c r="B812" s="1"/>
      <c r="C812" s="1"/>
      <c r="D812" s="1"/>
      <c r="E812" s="1"/>
      <c r="F812" s="72"/>
    </row>
    <row r="813" spans="1:6" ht="12.75">
      <c r="A813" s="9" t="s">
        <v>96</v>
      </c>
      <c r="B813" s="1"/>
      <c r="C813" s="1"/>
      <c r="D813" s="1"/>
      <c r="E813" s="1"/>
      <c r="F813" s="72"/>
    </row>
    <row r="814" spans="1:6" ht="12.75">
      <c r="A814" s="9" t="s">
        <v>97</v>
      </c>
      <c r="B814" s="1"/>
      <c r="C814" s="1"/>
      <c r="D814" s="1"/>
      <c r="E814" s="1"/>
      <c r="F814" s="72"/>
    </row>
    <row r="815" spans="1:6" ht="22.5">
      <c r="A815" s="9" t="s">
        <v>98</v>
      </c>
      <c r="B815" s="1"/>
      <c r="C815" s="1"/>
      <c r="D815" s="1"/>
      <c r="E815" s="1"/>
      <c r="F815" s="72"/>
    </row>
    <row r="816" spans="1:6" ht="12.75">
      <c r="A816" s="7" t="s">
        <v>41</v>
      </c>
      <c r="B816" s="1"/>
      <c r="C816" s="1"/>
      <c r="D816" s="1"/>
      <c r="E816" s="1"/>
      <c r="F816" s="72"/>
    </row>
    <row r="817" spans="1:6" ht="33.75">
      <c r="A817" s="9" t="s">
        <v>99</v>
      </c>
      <c r="B817" s="1"/>
      <c r="C817" s="1"/>
      <c r="D817" s="1"/>
      <c r="E817" s="1"/>
      <c r="F817" s="72"/>
    </row>
    <row r="818" spans="1:6" ht="33.75">
      <c r="A818" s="9" t="s">
        <v>100</v>
      </c>
      <c r="B818" s="1"/>
      <c r="C818" s="1"/>
      <c r="D818" s="1"/>
      <c r="E818" s="1"/>
      <c r="F818" s="72"/>
    </row>
    <row r="819" spans="1:6" ht="45">
      <c r="A819" s="9" t="s">
        <v>147</v>
      </c>
      <c r="B819" s="1"/>
      <c r="C819" s="1"/>
      <c r="D819" s="1"/>
      <c r="E819" s="1"/>
      <c r="F819" s="72"/>
    </row>
    <row r="820" spans="1:6" ht="12.75">
      <c r="A820" s="9" t="s">
        <v>101</v>
      </c>
      <c r="B820" s="13"/>
      <c r="C820" s="13"/>
      <c r="D820" s="13"/>
      <c r="E820" s="13"/>
      <c r="F820" s="58"/>
    </row>
    <row r="821" spans="1:6" ht="22.5">
      <c r="A821" s="9" t="s">
        <v>102</v>
      </c>
      <c r="B821" s="13"/>
      <c r="C821" s="13"/>
      <c r="D821" s="13"/>
      <c r="E821" s="13"/>
      <c r="F821" s="58"/>
    </row>
    <row r="822" spans="1:6" ht="12.75">
      <c r="A822" s="10" t="s">
        <v>59</v>
      </c>
      <c r="B822" s="1">
        <v>0</v>
      </c>
      <c r="C822" s="1"/>
      <c r="D822" s="1"/>
      <c r="E822" s="1"/>
      <c r="F822" s="72"/>
    </row>
    <row r="823" spans="1:6" ht="12.75">
      <c r="A823" s="9" t="s">
        <v>12</v>
      </c>
      <c r="B823" s="1"/>
      <c r="C823" s="1"/>
      <c r="D823" s="1"/>
      <c r="E823" s="1"/>
      <c r="F823" s="72"/>
    </row>
    <row r="824" spans="1:6" ht="22.5">
      <c r="A824" s="9" t="s">
        <v>60</v>
      </c>
      <c r="B824" s="1">
        <v>0</v>
      </c>
      <c r="C824" s="1"/>
      <c r="D824" s="1"/>
      <c r="E824" s="1"/>
      <c r="F824" s="72"/>
    </row>
    <row r="825" spans="1:6" ht="12.75">
      <c r="A825" s="7" t="s">
        <v>42</v>
      </c>
      <c r="B825" s="1"/>
      <c r="C825" s="1"/>
      <c r="D825" s="1"/>
      <c r="E825" s="1"/>
      <c r="F825" s="72"/>
    </row>
    <row r="826" spans="1:6" ht="22.5">
      <c r="A826" s="9" t="s">
        <v>103</v>
      </c>
      <c r="B826" s="1"/>
      <c r="C826" s="1"/>
      <c r="D826" s="1"/>
      <c r="E826" s="1"/>
      <c r="F826" s="72"/>
    </row>
    <row r="827" spans="1:6" ht="22.5">
      <c r="A827" s="9" t="s">
        <v>104</v>
      </c>
      <c r="B827" s="1"/>
      <c r="C827" s="1"/>
      <c r="D827" s="1"/>
      <c r="E827" s="1"/>
      <c r="F827" s="72"/>
    </row>
    <row r="828" spans="1:6" ht="22.5">
      <c r="A828" s="7" t="s">
        <v>61</v>
      </c>
      <c r="B828" s="1"/>
      <c r="C828" s="1"/>
      <c r="D828" s="1"/>
      <c r="E828" s="1"/>
      <c r="F828" s="72"/>
    </row>
    <row r="829" spans="1:6" ht="12.75">
      <c r="A829" s="9" t="s">
        <v>12</v>
      </c>
      <c r="B829" s="1"/>
      <c r="C829" s="1"/>
      <c r="D829" s="1"/>
      <c r="E829" s="1"/>
      <c r="F829" s="72"/>
    </row>
    <row r="830" spans="1:6" ht="22.5">
      <c r="A830" s="9" t="s">
        <v>105</v>
      </c>
      <c r="B830" s="1"/>
      <c r="C830" s="1"/>
      <c r="D830" s="1"/>
      <c r="E830" s="1"/>
      <c r="F830" s="72"/>
    </row>
    <row r="831" spans="1:6" ht="22.5">
      <c r="A831" s="9" t="s">
        <v>85</v>
      </c>
      <c r="B831" s="1"/>
      <c r="C831" s="1"/>
      <c r="D831" s="1"/>
      <c r="E831" s="1"/>
      <c r="F831" s="72"/>
    </row>
    <row r="832" spans="1:6" ht="22.5">
      <c r="A832" s="9" t="s">
        <v>106</v>
      </c>
      <c r="B832" s="1"/>
      <c r="C832" s="1"/>
      <c r="D832" s="1"/>
      <c r="E832" s="1"/>
      <c r="F832" s="72"/>
    </row>
    <row r="833" spans="1:6" ht="12.75">
      <c r="A833" s="9" t="s">
        <v>43</v>
      </c>
      <c r="B833" s="1">
        <v>0</v>
      </c>
      <c r="C833" s="1"/>
      <c r="D833" s="1"/>
      <c r="E833" s="1"/>
      <c r="F833" s="72"/>
    </row>
    <row r="834" spans="1:6" ht="12.75">
      <c r="A834" s="7" t="s">
        <v>14</v>
      </c>
      <c r="B834" s="1">
        <v>0</v>
      </c>
      <c r="C834" s="1"/>
      <c r="D834" s="1"/>
      <c r="E834" s="1"/>
      <c r="F834" s="72"/>
    </row>
    <row r="835" spans="1:6" ht="12.75">
      <c r="A835" s="7" t="s">
        <v>15</v>
      </c>
      <c r="B835" s="1"/>
      <c r="C835" s="1"/>
      <c r="D835" s="1"/>
      <c r="E835" s="1"/>
      <c r="F835" s="1"/>
    </row>
    <row r="836" spans="1:6" ht="12.75">
      <c r="A836" s="7" t="s">
        <v>12</v>
      </c>
      <c r="B836" s="1"/>
      <c r="C836" s="1"/>
      <c r="D836" s="1"/>
      <c r="E836" s="1"/>
      <c r="F836" s="1"/>
    </row>
    <row r="837" spans="1:6" ht="22.5">
      <c r="A837" s="9" t="s">
        <v>107</v>
      </c>
      <c r="B837" s="1"/>
      <c r="C837" s="1"/>
      <c r="D837" s="1"/>
      <c r="E837" s="1"/>
      <c r="F837" s="1"/>
    </row>
    <row r="838" spans="1:6" ht="22.5">
      <c r="A838" s="9" t="s">
        <v>108</v>
      </c>
      <c r="B838" s="1"/>
      <c r="C838" s="1"/>
      <c r="D838" s="1"/>
      <c r="E838" s="1"/>
      <c r="F838" s="1"/>
    </row>
    <row r="839" spans="1:6" ht="22.5">
      <c r="A839" s="9" t="s">
        <v>109</v>
      </c>
      <c r="B839" s="1"/>
      <c r="C839" s="1"/>
      <c r="D839" s="1"/>
      <c r="E839" s="1"/>
      <c r="F839" s="1"/>
    </row>
    <row r="840" spans="1:6" ht="22.5">
      <c r="A840" s="9" t="s">
        <v>110</v>
      </c>
      <c r="B840" s="1"/>
      <c r="C840" s="1"/>
      <c r="D840" s="1"/>
      <c r="E840" s="1"/>
      <c r="F840" s="1"/>
    </row>
    <row r="841" spans="1:6" ht="12.75">
      <c r="A841" s="9" t="s">
        <v>111</v>
      </c>
      <c r="B841" s="1"/>
      <c r="C841" s="1"/>
      <c r="D841" s="1"/>
      <c r="E841" s="1"/>
      <c r="F841" s="1"/>
    </row>
    <row r="842" spans="1:6" ht="22.5">
      <c r="A842" s="9" t="s">
        <v>112</v>
      </c>
      <c r="B842" s="1"/>
      <c r="C842" s="1"/>
      <c r="D842" s="1"/>
      <c r="E842" s="1"/>
      <c r="F842" s="1"/>
    </row>
    <row r="843" spans="1:6" ht="22.5">
      <c r="A843" s="9" t="s">
        <v>113</v>
      </c>
      <c r="B843" s="1"/>
      <c r="C843" s="1"/>
      <c r="D843" s="1"/>
      <c r="E843" s="1"/>
      <c r="F843" s="1"/>
    </row>
    <row r="844" spans="1:6" ht="22.5">
      <c r="A844" s="9" t="s">
        <v>114</v>
      </c>
      <c r="B844" s="1"/>
      <c r="C844" s="1"/>
      <c r="D844" s="1"/>
      <c r="E844" s="1"/>
      <c r="F844" s="1"/>
    </row>
    <row r="845" spans="1:6" ht="12.75">
      <c r="A845" s="7" t="s">
        <v>16</v>
      </c>
      <c r="B845" s="1">
        <v>0</v>
      </c>
      <c r="C845" s="1"/>
      <c r="D845" s="1"/>
      <c r="E845" s="1"/>
      <c r="F845" s="1"/>
    </row>
    <row r="846" spans="1:6" ht="12.75">
      <c r="A846" s="7" t="s">
        <v>12</v>
      </c>
      <c r="B846" s="1"/>
      <c r="C846" s="1"/>
      <c r="D846" s="1"/>
      <c r="E846" s="1"/>
      <c r="F846" s="1"/>
    </row>
    <row r="847" spans="1:6" ht="33.75">
      <c r="A847" s="7" t="s">
        <v>62</v>
      </c>
      <c r="B847" s="1">
        <v>0</v>
      </c>
      <c r="C847" s="1"/>
      <c r="D847" s="1"/>
      <c r="E847" s="1"/>
      <c r="F847" s="1"/>
    </row>
    <row r="848" spans="1:6" ht="22.5">
      <c r="A848" s="7" t="s">
        <v>63</v>
      </c>
      <c r="B848" s="1">
        <v>0</v>
      </c>
      <c r="C848" s="1"/>
      <c r="D848" s="1"/>
      <c r="E848" s="1"/>
      <c r="F848" s="1"/>
    </row>
    <row r="849" spans="1:6" ht="12.75">
      <c r="A849" s="16" t="s">
        <v>146</v>
      </c>
      <c r="B849" s="1"/>
      <c r="C849" s="1"/>
      <c r="D849" s="1"/>
      <c r="E849" s="1"/>
      <c r="F849" s="1"/>
    </row>
    <row r="850" spans="1:6" ht="22.5">
      <c r="A850" s="7" t="s">
        <v>11</v>
      </c>
      <c r="B850" s="1"/>
      <c r="C850" s="1"/>
      <c r="D850" s="1"/>
      <c r="E850" s="1"/>
      <c r="F850" s="1"/>
    </row>
    <row r="851" spans="1:6" ht="12.75">
      <c r="A851" s="9" t="s">
        <v>12</v>
      </c>
      <c r="B851" s="1"/>
      <c r="C851" s="1"/>
      <c r="D851" s="1"/>
      <c r="E851" s="1"/>
      <c r="F851" s="1"/>
    </row>
    <row r="852" spans="1:6" ht="12.75">
      <c r="A852" s="9" t="s">
        <v>44</v>
      </c>
      <c r="B852" s="1"/>
      <c r="C852" s="1"/>
      <c r="D852" s="1"/>
      <c r="E852" s="1"/>
      <c r="F852" s="1"/>
    </row>
    <row r="853" spans="1:6" ht="12.75">
      <c r="A853" s="9" t="s">
        <v>45</v>
      </c>
      <c r="B853" s="1"/>
      <c r="C853" s="1"/>
      <c r="D853" s="1"/>
      <c r="E853" s="1"/>
      <c r="F853" s="1"/>
    </row>
    <row r="854" spans="1:6" ht="22.5">
      <c r="A854" s="9" t="s">
        <v>46</v>
      </c>
      <c r="B854" s="1"/>
      <c r="C854" s="1"/>
      <c r="D854" s="1"/>
      <c r="E854" s="1"/>
      <c r="F854" s="1"/>
    </row>
    <row r="855" spans="1:6" ht="12.75">
      <c r="A855" s="7" t="s">
        <v>13</v>
      </c>
      <c r="B855" s="1"/>
      <c r="C855" s="1"/>
      <c r="D855" s="1"/>
      <c r="E855" s="1"/>
      <c r="F855" s="1"/>
    </row>
    <row r="856" spans="1:6" ht="12.75">
      <c r="A856" s="7" t="s">
        <v>12</v>
      </c>
      <c r="B856" s="1"/>
      <c r="C856" s="1"/>
      <c r="D856" s="1"/>
      <c r="E856" s="1"/>
      <c r="F856" s="1"/>
    </row>
    <row r="857" spans="1:6" ht="12.75">
      <c r="A857" s="7" t="s">
        <v>38</v>
      </c>
      <c r="B857" s="1"/>
      <c r="C857" s="1"/>
      <c r="D857" s="1"/>
      <c r="E857" s="1"/>
      <c r="F857" s="1"/>
    </row>
    <row r="858" spans="1:6" ht="12.75">
      <c r="A858" s="7" t="s">
        <v>39</v>
      </c>
      <c r="B858" s="1"/>
      <c r="C858" s="1"/>
      <c r="D858" s="1"/>
      <c r="E858" s="1"/>
      <c r="F858" s="1"/>
    </row>
    <row r="859" spans="1:6" ht="12.75">
      <c r="A859" s="7" t="s">
        <v>6</v>
      </c>
      <c r="B859" s="1"/>
      <c r="C859" s="1"/>
      <c r="D859" s="1"/>
      <c r="E859" s="1"/>
      <c r="F859" s="1"/>
    </row>
    <row r="860" spans="1:6" ht="12.75">
      <c r="A860" s="7" t="s">
        <v>10</v>
      </c>
      <c r="B860" s="1"/>
      <c r="C860" s="1"/>
      <c r="D860" s="1"/>
      <c r="E860" s="1"/>
      <c r="F860" s="1"/>
    </row>
    <row r="861" spans="1:6" ht="22.5">
      <c r="A861" s="9" t="s">
        <v>56</v>
      </c>
      <c r="B861" s="1"/>
      <c r="C861" s="1"/>
      <c r="D861" s="1"/>
      <c r="E861" s="1"/>
      <c r="F861" s="1"/>
    </row>
    <row r="862" spans="1:6" ht="12.75">
      <c r="A862" s="9" t="s">
        <v>57</v>
      </c>
      <c r="B862" s="1">
        <v>0</v>
      </c>
      <c r="C862" s="1"/>
      <c r="D862" s="1"/>
      <c r="E862" s="1"/>
      <c r="F862" s="1"/>
    </row>
    <row r="863" spans="1:6" ht="22.5">
      <c r="A863" s="9" t="s">
        <v>87</v>
      </c>
      <c r="B863" s="1"/>
      <c r="C863" s="1"/>
      <c r="D863" s="1"/>
      <c r="E863" s="1"/>
      <c r="F863" s="1"/>
    </row>
    <row r="864" spans="1:6" ht="22.5">
      <c r="A864" s="9" t="s">
        <v>58</v>
      </c>
      <c r="B864" s="1"/>
      <c r="C864" s="1"/>
      <c r="D864" s="1"/>
      <c r="E864" s="1"/>
      <c r="F864" s="1"/>
    </row>
    <row r="865" spans="1:6" ht="12.75">
      <c r="A865" s="9" t="s">
        <v>88</v>
      </c>
      <c r="B865" s="1"/>
      <c r="C865" s="1"/>
      <c r="D865" s="1"/>
      <c r="E865" s="1"/>
      <c r="F865" s="1"/>
    </row>
    <row r="866" spans="1:6" ht="12.75">
      <c r="A866" s="7" t="s">
        <v>83</v>
      </c>
      <c r="B866" s="1">
        <v>0</v>
      </c>
      <c r="C866" s="1"/>
      <c r="D866" s="1"/>
      <c r="E866" s="1"/>
      <c r="F866" s="1"/>
    </row>
    <row r="867" spans="1:6" ht="22.5">
      <c r="A867" s="7" t="s">
        <v>40</v>
      </c>
      <c r="B867" s="1"/>
      <c r="C867" s="1"/>
      <c r="D867" s="1"/>
      <c r="E867" s="1"/>
      <c r="F867" s="1"/>
    </row>
    <row r="868" spans="1:6" ht="22.5">
      <c r="A868" s="9" t="s">
        <v>89</v>
      </c>
      <c r="B868" s="1"/>
      <c r="C868" s="1"/>
      <c r="D868" s="1"/>
      <c r="E868" s="1"/>
      <c r="F868" s="1"/>
    </row>
    <row r="869" spans="1:6" ht="22.5">
      <c r="A869" s="9" t="s">
        <v>90</v>
      </c>
      <c r="B869" s="1"/>
      <c r="C869" s="1"/>
      <c r="D869" s="1"/>
      <c r="E869" s="1"/>
      <c r="F869" s="1"/>
    </row>
    <row r="870" spans="1:6" ht="33.75">
      <c r="A870" s="9" t="s">
        <v>91</v>
      </c>
      <c r="B870" s="1"/>
      <c r="C870" s="1"/>
      <c r="D870" s="1"/>
      <c r="E870" s="1"/>
      <c r="F870" s="1"/>
    </row>
    <row r="871" spans="1:6" ht="33.75">
      <c r="A871" s="9" t="s">
        <v>92</v>
      </c>
      <c r="B871" s="1"/>
      <c r="C871" s="1"/>
      <c r="D871" s="1"/>
      <c r="E871" s="1"/>
      <c r="F871" s="1"/>
    </row>
    <row r="872" spans="1:6" ht="22.5">
      <c r="A872" s="9" t="s">
        <v>93</v>
      </c>
      <c r="B872" s="1"/>
      <c r="C872" s="1"/>
      <c r="D872" s="1"/>
      <c r="E872" s="1"/>
      <c r="F872" s="1"/>
    </row>
    <row r="873" spans="1:6" ht="12.75">
      <c r="A873" s="9" t="s">
        <v>94</v>
      </c>
      <c r="B873" s="1"/>
      <c r="C873" s="1"/>
      <c r="D873" s="1"/>
      <c r="E873" s="1"/>
      <c r="F873" s="1"/>
    </row>
    <row r="874" spans="1:6" ht="22.5">
      <c r="A874" s="9" t="s">
        <v>95</v>
      </c>
      <c r="B874" s="1"/>
      <c r="C874" s="1"/>
      <c r="D874" s="1"/>
      <c r="E874" s="1"/>
      <c r="F874" s="1"/>
    </row>
    <row r="875" spans="1:6" ht="12.75">
      <c r="A875" s="9" t="s">
        <v>96</v>
      </c>
      <c r="B875" s="1"/>
      <c r="C875" s="1"/>
      <c r="D875" s="1"/>
      <c r="E875" s="1"/>
      <c r="F875" s="1"/>
    </row>
    <row r="876" spans="1:6" ht="12.75">
      <c r="A876" s="9" t="s">
        <v>97</v>
      </c>
      <c r="B876" s="1"/>
      <c r="C876" s="1"/>
      <c r="D876" s="1"/>
      <c r="E876" s="1"/>
      <c r="F876" s="1"/>
    </row>
    <row r="877" spans="1:6" ht="22.5">
      <c r="A877" s="9" t="s">
        <v>98</v>
      </c>
      <c r="B877" s="1"/>
      <c r="C877" s="1"/>
      <c r="D877" s="1"/>
      <c r="E877" s="1"/>
      <c r="F877" s="1"/>
    </row>
    <row r="878" spans="1:6" ht="12.75">
      <c r="A878" s="7" t="s">
        <v>41</v>
      </c>
      <c r="B878" s="1"/>
      <c r="C878" s="1"/>
      <c r="D878" s="1"/>
      <c r="E878" s="1"/>
      <c r="F878" s="1"/>
    </row>
    <row r="879" spans="1:6" ht="33.75">
      <c r="A879" s="9" t="s">
        <v>99</v>
      </c>
      <c r="B879" s="1"/>
      <c r="C879" s="1"/>
      <c r="D879" s="1"/>
      <c r="E879" s="1"/>
      <c r="F879" s="1"/>
    </row>
    <row r="880" spans="1:6" ht="33.75">
      <c r="A880" s="9" t="s">
        <v>100</v>
      </c>
      <c r="B880" s="1"/>
      <c r="C880" s="1"/>
      <c r="D880" s="1"/>
      <c r="E880" s="1"/>
      <c r="F880" s="1"/>
    </row>
    <row r="881" spans="1:6" ht="12.75">
      <c r="A881" s="9" t="s">
        <v>101</v>
      </c>
      <c r="B881" s="13"/>
      <c r="C881" s="13"/>
      <c r="D881" s="13"/>
      <c r="E881" s="13"/>
      <c r="F881" s="13"/>
    </row>
    <row r="882" spans="1:6" ht="22.5">
      <c r="A882" s="9" t="s">
        <v>102</v>
      </c>
      <c r="B882" s="13"/>
      <c r="C882" s="13"/>
      <c r="D882" s="13"/>
      <c r="E882" s="13"/>
      <c r="F882" s="13"/>
    </row>
    <row r="883" spans="1:6" ht="12.75">
      <c r="A883" s="10" t="s">
        <v>59</v>
      </c>
      <c r="B883" s="1">
        <v>0</v>
      </c>
      <c r="C883" s="1"/>
      <c r="D883" s="1"/>
      <c r="E883" s="1"/>
      <c r="F883" s="1"/>
    </row>
    <row r="884" spans="1:6" ht="12.75">
      <c r="A884" s="9" t="s">
        <v>12</v>
      </c>
      <c r="B884" s="1"/>
      <c r="C884" s="1"/>
      <c r="D884" s="1"/>
      <c r="E884" s="1"/>
      <c r="F884" s="1"/>
    </row>
    <row r="885" spans="1:6" ht="22.5">
      <c r="A885" s="9" t="s">
        <v>60</v>
      </c>
      <c r="B885" s="1">
        <v>0</v>
      </c>
      <c r="C885" s="1"/>
      <c r="D885" s="1"/>
      <c r="E885" s="1"/>
      <c r="F885" s="1"/>
    </row>
    <row r="886" spans="1:6" ht="12.75">
      <c r="A886" s="7" t="s">
        <v>42</v>
      </c>
      <c r="B886" s="1"/>
      <c r="C886" s="1"/>
      <c r="D886" s="1"/>
      <c r="E886" s="1"/>
      <c r="F886" s="1"/>
    </row>
    <row r="887" spans="1:6" ht="22.5">
      <c r="A887" s="9" t="s">
        <v>103</v>
      </c>
      <c r="B887" s="1"/>
      <c r="C887" s="1"/>
      <c r="D887" s="1"/>
      <c r="E887" s="1"/>
      <c r="F887" s="1"/>
    </row>
    <row r="888" spans="1:6" ht="22.5">
      <c r="A888" s="9" t="s">
        <v>104</v>
      </c>
      <c r="B888" s="1"/>
      <c r="C888" s="1"/>
      <c r="D888" s="1"/>
      <c r="E888" s="1"/>
      <c r="F888" s="1"/>
    </row>
    <row r="889" spans="1:6" ht="22.5">
      <c r="A889" s="7" t="s">
        <v>61</v>
      </c>
      <c r="B889" s="1"/>
      <c r="C889" s="1"/>
      <c r="D889" s="1"/>
      <c r="E889" s="1"/>
      <c r="F889" s="1"/>
    </row>
    <row r="890" spans="1:6" ht="12.75">
      <c r="A890" s="9" t="s">
        <v>12</v>
      </c>
      <c r="B890" s="1"/>
      <c r="C890" s="1"/>
      <c r="D890" s="1"/>
      <c r="E890" s="1"/>
      <c r="F890" s="1"/>
    </row>
    <row r="891" spans="1:6" ht="22.5">
      <c r="A891" s="9" t="s">
        <v>105</v>
      </c>
      <c r="B891" s="1"/>
      <c r="C891" s="1"/>
      <c r="D891" s="1"/>
      <c r="E891" s="1"/>
      <c r="F891" s="1"/>
    </row>
    <row r="892" spans="1:6" ht="22.5">
      <c r="A892" s="9" t="s">
        <v>85</v>
      </c>
      <c r="B892" s="1"/>
      <c r="C892" s="1"/>
      <c r="D892" s="1"/>
      <c r="E892" s="1"/>
      <c r="F892" s="1"/>
    </row>
    <row r="893" spans="1:6" ht="22.5">
      <c r="A893" s="9" t="s">
        <v>106</v>
      </c>
      <c r="B893" s="1"/>
      <c r="C893" s="1"/>
      <c r="D893" s="1"/>
      <c r="E893" s="1"/>
      <c r="F893" s="1"/>
    </row>
    <row r="894" spans="1:6" ht="12.75">
      <c r="A894" s="9" t="s">
        <v>43</v>
      </c>
      <c r="B894" s="1">
        <v>0</v>
      </c>
      <c r="C894" s="1"/>
      <c r="D894" s="1"/>
      <c r="E894" s="1"/>
      <c r="F894" s="1"/>
    </row>
    <row r="895" spans="1:6" ht="12.75">
      <c r="A895" s="7" t="s">
        <v>14</v>
      </c>
      <c r="B895" s="1">
        <v>0</v>
      </c>
      <c r="C895" s="1"/>
      <c r="D895" s="1"/>
      <c r="E895" s="1"/>
      <c r="F895" s="1"/>
    </row>
    <row r="896" spans="1:6" ht="12.75">
      <c r="A896" s="7" t="s">
        <v>15</v>
      </c>
      <c r="B896" s="1"/>
      <c r="C896" s="1"/>
      <c r="D896" s="1"/>
      <c r="E896" s="1"/>
      <c r="F896" s="1"/>
    </row>
    <row r="897" spans="1:6" ht="12.75">
      <c r="A897" s="7" t="s">
        <v>12</v>
      </c>
      <c r="B897" s="1"/>
      <c r="C897" s="1"/>
      <c r="D897" s="1"/>
      <c r="E897" s="1"/>
      <c r="F897" s="1"/>
    </row>
    <row r="898" spans="1:6" ht="22.5">
      <c r="A898" s="9" t="s">
        <v>107</v>
      </c>
      <c r="B898" s="1"/>
      <c r="C898" s="1"/>
      <c r="D898" s="1"/>
      <c r="E898" s="1"/>
      <c r="F898" s="1"/>
    </row>
    <row r="899" spans="1:6" ht="22.5">
      <c r="A899" s="9" t="s">
        <v>108</v>
      </c>
      <c r="B899" s="1"/>
      <c r="C899" s="1"/>
      <c r="D899" s="1"/>
      <c r="E899" s="1"/>
      <c r="F899" s="1"/>
    </row>
    <row r="900" spans="1:6" ht="22.5">
      <c r="A900" s="9" t="s">
        <v>109</v>
      </c>
      <c r="B900" s="1"/>
      <c r="C900" s="1"/>
      <c r="D900" s="1"/>
      <c r="E900" s="1"/>
      <c r="F900" s="1"/>
    </row>
    <row r="901" spans="1:6" ht="22.5">
      <c r="A901" s="9" t="s">
        <v>110</v>
      </c>
      <c r="B901" s="1"/>
      <c r="C901" s="1"/>
      <c r="D901" s="1"/>
      <c r="E901" s="1"/>
      <c r="F901" s="1"/>
    </row>
    <row r="902" spans="1:6" ht="12.75">
      <c r="A902" s="9" t="s">
        <v>111</v>
      </c>
      <c r="B902" s="1"/>
      <c r="C902" s="1"/>
      <c r="D902" s="1"/>
      <c r="E902" s="1"/>
      <c r="F902" s="1"/>
    </row>
    <row r="903" spans="1:6" ht="22.5">
      <c r="A903" s="9" t="s">
        <v>112</v>
      </c>
      <c r="B903" s="1"/>
      <c r="C903" s="1"/>
      <c r="D903" s="1"/>
      <c r="E903" s="1"/>
      <c r="F903" s="1"/>
    </row>
    <row r="904" spans="1:6" ht="22.5">
      <c r="A904" s="9" t="s">
        <v>113</v>
      </c>
      <c r="B904" s="1"/>
      <c r="C904" s="1"/>
      <c r="D904" s="1"/>
      <c r="E904" s="1"/>
      <c r="F904" s="1"/>
    </row>
    <row r="905" spans="1:6" ht="22.5">
      <c r="A905" s="9" t="s">
        <v>114</v>
      </c>
      <c r="B905" s="1"/>
      <c r="C905" s="1"/>
      <c r="D905" s="1"/>
      <c r="E905" s="1"/>
      <c r="F905" s="1"/>
    </row>
    <row r="906" spans="1:6" ht="12.75">
      <c r="A906" s="7" t="s">
        <v>16</v>
      </c>
      <c r="B906" s="1">
        <v>0</v>
      </c>
      <c r="C906" s="1"/>
      <c r="D906" s="1"/>
      <c r="E906" s="1"/>
      <c r="F906" s="1"/>
    </row>
    <row r="907" spans="1:6" ht="12.75">
      <c r="A907" s="7" t="s">
        <v>12</v>
      </c>
      <c r="B907" s="1"/>
      <c r="C907" s="1"/>
      <c r="D907" s="1"/>
      <c r="E907" s="1"/>
      <c r="F907" s="1"/>
    </row>
    <row r="908" spans="1:6" ht="33.75">
      <c r="A908" s="7" t="s">
        <v>62</v>
      </c>
      <c r="B908" s="1">
        <v>0</v>
      </c>
      <c r="C908" s="1"/>
      <c r="D908" s="1"/>
      <c r="E908" s="1"/>
      <c r="F908" s="1"/>
    </row>
    <row r="909" spans="1:6" ht="22.5">
      <c r="A909" s="7" t="s">
        <v>63</v>
      </c>
      <c r="B909" s="1">
        <v>0</v>
      </c>
      <c r="C909" s="1"/>
      <c r="D909" s="1"/>
      <c r="E909" s="1"/>
      <c r="F909" s="1"/>
    </row>
    <row r="910" spans="1:6" ht="12.75">
      <c r="A910" s="7" t="s">
        <v>64</v>
      </c>
      <c r="B910" s="1"/>
      <c r="C910" s="1"/>
      <c r="D910" s="1"/>
      <c r="E910" s="1"/>
      <c r="F910" s="1"/>
    </row>
    <row r="911" spans="1:6" ht="12.75">
      <c r="A911" s="7" t="s">
        <v>65</v>
      </c>
      <c r="B911" s="1"/>
      <c r="C911" s="1"/>
      <c r="D911" s="1"/>
      <c r="E911" s="1"/>
      <c r="F911" s="1"/>
    </row>
    <row r="912" spans="1:6" ht="22.5">
      <c r="A912" s="7" t="s">
        <v>66</v>
      </c>
      <c r="B912" s="1"/>
      <c r="C912" s="1"/>
      <c r="D912" s="1"/>
      <c r="E912" s="1"/>
      <c r="F912" s="1"/>
    </row>
  </sheetData>
  <sheetProtection/>
  <mergeCells count="4">
    <mergeCell ref="C5:F5"/>
    <mergeCell ref="B4:F4"/>
    <mergeCell ref="A4:A6"/>
    <mergeCell ref="B5:B6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scale="90" r:id="rId1"/>
  <headerFooter alignWithMargins="0">
    <oddHeader>&amp;CСтраница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900"/>
  <sheetViews>
    <sheetView zoomScalePageLayoutView="0" workbookViewId="0" topLeftCell="A1">
      <selection activeCell="D139" sqref="D139"/>
    </sheetView>
  </sheetViews>
  <sheetFormatPr defaultColWidth="9.140625" defaultRowHeight="12.75"/>
  <cols>
    <col min="1" max="1" width="47.28125" style="8" customWidth="1"/>
    <col min="2" max="2" width="11.421875" style="0" customWidth="1"/>
    <col min="3" max="3" width="11.00390625" style="0" customWidth="1"/>
    <col min="4" max="6" width="11.421875" style="0" customWidth="1"/>
  </cols>
  <sheetData>
    <row r="2" spans="1:5" ht="15.75">
      <c r="A2" s="35" t="s">
        <v>221</v>
      </c>
      <c r="E2" t="s">
        <v>164</v>
      </c>
    </row>
    <row r="4" spans="1:6" ht="12.75">
      <c r="A4" s="161" t="s">
        <v>23</v>
      </c>
      <c r="B4" s="164" t="s">
        <v>7</v>
      </c>
      <c r="C4" s="164"/>
      <c r="D4" s="164"/>
      <c r="E4" s="164"/>
      <c r="F4" s="164"/>
    </row>
    <row r="5" spans="1:6" ht="12.75">
      <c r="A5" s="162"/>
      <c r="B5" s="161" t="s">
        <v>1</v>
      </c>
      <c r="C5" s="164" t="s">
        <v>0</v>
      </c>
      <c r="D5" s="164"/>
      <c r="E5" s="164"/>
      <c r="F5" s="164"/>
    </row>
    <row r="6" spans="1:6" ht="12.75">
      <c r="A6" s="163"/>
      <c r="B6" s="163"/>
      <c r="C6" s="2" t="s">
        <v>2</v>
      </c>
      <c r="D6" s="2" t="s">
        <v>3</v>
      </c>
      <c r="E6" s="2" t="s">
        <v>4</v>
      </c>
      <c r="F6" s="2" t="s">
        <v>5</v>
      </c>
    </row>
    <row r="7" spans="1:6" ht="12.75">
      <c r="A7" s="6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</row>
    <row r="8" spans="1:6" ht="22.5">
      <c r="A8" s="7" t="s">
        <v>17</v>
      </c>
      <c r="B8" s="48">
        <v>0</v>
      </c>
      <c r="C8" s="48">
        <v>0</v>
      </c>
      <c r="D8" s="1">
        <v>0</v>
      </c>
      <c r="E8" s="1">
        <v>0</v>
      </c>
      <c r="F8" s="1">
        <v>0</v>
      </c>
    </row>
    <row r="9" spans="1:6" s="5" customFormat="1" ht="12.75">
      <c r="A9" s="7" t="s">
        <v>18</v>
      </c>
      <c r="B9" s="50">
        <f>B11+B49+B56</f>
        <v>47646568</v>
      </c>
      <c r="C9" s="48">
        <f>C11+C49+C56</f>
        <v>10788935</v>
      </c>
      <c r="D9" s="48">
        <f>D11+D49+D56</f>
        <v>15379165</v>
      </c>
      <c r="E9" s="48">
        <f>E11+E49+E56</f>
        <v>10239516</v>
      </c>
      <c r="F9" s="48">
        <f>F11+F49+F56</f>
        <v>11238952</v>
      </c>
    </row>
    <row r="10" spans="1:6" s="5" customFormat="1" ht="12.75">
      <c r="A10" s="7" t="s">
        <v>10</v>
      </c>
      <c r="B10" s="1"/>
      <c r="C10" s="1"/>
      <c r="D10" s="1"/>
      <c r="E10" s="1"/>
      <c r="F10" s="1"/>
    </row>
    <row r="11" spans="1:6" s="5" customFormat="1" ht="12.75">
      <c r="A11" s="7" t="s">
        <v>24</v>
      </c>
      <c r="B11" s="48">
        <f>B15+B23+B36</f>
        <v>42021168</v>
      </c>
      <c r="C11" s="48">
        <f>C15+C23+C36</f>
        <v>8945935</v>
      </c>
      <c r="D11" s="48">
        <f>D15+D23+D36</f>
        <v>14148165</v>
      </c>
      <c r="E11" s="48">
        <f>E15+E23+E36</f>
        <v>9604516</v>
      </c>
      <c r="F11" s="48">
        <f>F15+F23+F36</f>
        <v>9322552</v>
      </c>
    </row>
    <row r="12" spans="1:6" s="5" customFormat="1" ht="45">
      <c r="A12" s="7" t="s">
        <v>115</v>
      </c>
      <c r="B12" s="1"/>
      <c r="C12" s="1"/>
      <c r="D12" s="1"/>
      <c r="E12" s="1"/>
      <c r="F12" s="1"/>
    </row>
    <row r="13" spans="1:6" s="5" customFormat="1" ht="12.75">
      <c r="A13" s="9" t="s">
        <v>12</v>
      </c>
      <c r="B13" s="1"/>
      <c r="C13" s="1"/>
      <c r="D13" s="1"/>
      <c r="E13" s="1"/>
      <c r="F13" s="1"/>
    </row>
    <row r="14" spans="1:6" s="5" customFormat="1" ht="12.75">
      <c r="A14" s="9" t="s">
        <v>25</v>
      </c>
      <c r="B14" s="1"/>
      <c r="C14" s="1"/>
      <c r="D14" s="1"/>
      <c r="E14" s="1"/>
      <c r="F14" s="1"/>
    </row>
    <row r="15" spans="1:6" s="5" customFormat="1" ht="45">
      <c r="A15" s="10" t="s">
        <v>116</v>
      </c>
      <c r="B15" s="48">
        <f>SUM(B17:B19)</f>
        <v>41246668</v>
      </c>
      <c r="C15" s="48">
        <f>SUM(C17:C19)</f>
        <v>8939035</v>
      </c>
      <c r="D15" s="48">
        <f>SUM(D17:D19)</f>
        <v>14074165</v>
      </c>
      <c r="E15" s="48">
        <f>SUM(E17:E19)</f>
        <v>9366116</v>
      </c>
      <c r="F15" s="48">
        <f>SUM(F17:F19)</f>
        <v>8867352</v>
      </c>
    </row>
    <row r="16" spans="1:6" s="5" customFormat="1" ht="12.75">
      <c r="A16" s="9" t="s">
        <v>12</v>
      </c>
      <c r="B16" s="1"/>
      <c r="C16" s="1"/>
      <c r="D16" s="1"/>
      <c r="E16" s="1"/>
      <c r="F16" s="1"/>
    </row>
    <row r="17" spans="1:6" s="5" customFormat="1" ht="12.75">
      <c r="A17" s="9" t="s">
        <v>25</v>
      </c>
      <c r="B17" s="1">
        <f>C17+D17+E17+F17</f>
        <v>4601900</v>
      </c>
      <c r="C17" s="1">
        <v>627340</v>
      </c>
      <c r="D17" s="1">
        <v>849800</v>
      </c>
      <c r="E17" s="1">
        <v>906100</v>
      </c>
      <c r="F17" s="1">
        <v>2218660</v>
      </c>
    </row>
    <row r="18" spans="1:6" s="5" customFormat="1" ht="45">
      <c r="A18" s="9" t="s">
        <v>26</v>
      </c>
      <c r="B18" s="1">
        <f>C18+D18+E18+F18</f>
        <v>36018000</v>
      </c>
      <c r="C18" s="1">
        <v>8155000</v>
      </c>
      <c r="D18" s="1">
        <v>13005000</v>
      </c>
      <c r="E18" s="1">
        <v>8366000</v>
      </c>
      <c r="F18" s="1">
        <v>6492000</v>
      </c>
    </row>
    <row r="19" spans="1:6" s="5" customFormat="1" ht="33.75">
      <c r="A19" s="9" t="s">
        <v>47</v>
      </c>
      <c r="B19" s="1">
        <f>C19+D19+E19+F19</f>
        <v>626768</v>
      </c>
      <c r="C19" s="1">
        <v>156695</v>
      </c>
      <c r="D19" s="1">
        <v>219365</v>
      </c>
      <c r="E19" s="1">
        <v>94016</v>
      </c>
      <c r="F19" s="1">
        <v>156692</v>
      </c>
    </row>
    <row r="20" spans="1:6" s="5" customFormat="1" ht="22.5">
      <c r="A20" s="7" t="s">
        <v>121</v>
      </c>
      <c r="B20" s="1"/>
      <c r="C20" s="1"/>
      <c r="D20" s="1"/>
      <c r="E20" s="1"/>
      <c r="F20" s="1"/>
    </row>
    <row r="21" spans="1:6" s="5" customFormat="1" ht="12.75">
      <c r="A21" s="9" t="s">
        <v>12</v>
      </c>
      <c r="B21" s="1"/>
      <c r="C21" s="1"/>
      <c r="D21" s="1"/>
      <c r="E21" s="1"/>
      <c r="F21" s="1"/>
    </row>
    <row r="22" spans="1:6" s="5" customFormat="1" ht="12.75">
      <c r="A22" s="9" t="s">
        <v>25</v>
      </c>
      <c r="B22" s="1"/>
      <c r="C22" s="1"/>
      <c r="D22" s="1"/>
      <c r="E22" s="1"/>
      <c r="F22" s="1"/>
    </row>
    <row r="23" spans="1:6" s="5" customFormat="1" ht="33.75">
      <c r="A23" s="7" t="s">
        <v>117</v>
      </c>
      <c r="B23" s="48">
        <f>B25</f>
        <v>223400</v>
      </c>
      <c r="C23" s="48">
        <v>0</v>
      </c>
      <c r="D23" s="48">
        <f>D25</f>
        <v>67100</v>
      </c>
      <c r="E23" s="48">
        <f>E25</f>
        <v>156300</v>
      </c>
      <c r="F23" s="48">
        <v>0</v>
      </c>
    </row>
    <row r="24" spans="1:6" s="5" customFormat="1" ht="12.75">
      <c r="A24" s="9" t="s">
        <v>12</v>
      </c>
      <c r="B24" s="1"/>
      <c r="C24" s="1"/>
      <c r="D24" s="1"/>
      <c r="E24" s="1"/>
      <c r="F24" s="1"/>
    </row>
    <row r="25" spans="1:7" s="5" customFormat="1" ht="12.75">
      <c r="A25" s="9" t="s">
        <v>25</v>
      </c>
      <c r="B25" s="1">
        <f>C25+D25+E25+F25</f>
        <v>223400</v>
      </c>
      <c r="C25" s="1">
        <v>0</v>
      </c>
      <c r="D25" s="1">
        <v>67100</v>
      </c>
      <c r="E25" s="1">
        <v>156300</v>
      </c>
      <c r="F25" s="1">
        <v>0</v>
      </c>
      <c r="G25" s="5" t="s">
        <v>164</v>
      </c>
    </row>
    <row r="26" spans="1:6" s="5" customFormat="1" ht="22.5">
      <c r="A26" s="9" t="s">
        <v>134</v>
      </c>
      <c r="B26" s="1"/>
      <c r="C26" s="1"/>
      <c r="D26" s="1"/>
      <c r="E26" s="1"/>
      <c r="F26" s="1"/>
    </row>
    <row r="27" spans="1:6" s="5" customFormat="1" ht="12.75">
      <c r="A27" s="7" t="s">
        <v>118</v>
      </c>
      <c r="B27" s="1"/>
      <c r="C27" s="1"/>
      <c r="D27" s="1"/>
      <c r="E27" s="1"/>
      <c r="F27" s="1"/>
    </row>
    <row r="28" spans="1:6" s="5" customFormat="1" ht="12.75">
      <c r="A28" s="9" t="s">
        <v>12</v>
      </c>
      <c r="B28" s="1"/>
      <c r="C28" s="1"/>
      <c r="D28" s="1"/>
      <c r="E28" s="1"/>
      <c r="F28" s="1"/>
    </row>
    <row r="29" spans="1:6" s="5" customFormat="1" ht="12.75">
      <c r="A29" s="9" t="s">
        <v>25</v>
      </c>
      <c r="B29" s="1"/>
      <c r="C29" s="1"/>
      <c r="D29" s="1"/>
      <c r="E29" s="1"/>
      <c r="F29" s="1"/>
    </row>
    <row r="30" spans="1:6" s="5" customFormat="1" ht="33.75">
      <c r="A30" s="7" t="s">
        <v>119</v>
      </c>
      <c r="B30" s="1"/>
      <c r="C30" s="1"/>
      <c r="D30" s="1"/>
      <c r="E30" s="1"/>
      <c r="F30" s="1"/>
    </row>
    <row r="31" spans="1:6" s="5" customFormat="1" ht="12.75">
      <c r="A31" s="9" t="s">
        <v>12</v>
      </c>
      <c r="B31" s="1"/>
      <c r="C31" s="1"/>
      <c r="D31" s="1"/>
      <c r="E31" s="1"/>
      <c r="F31" s="1"/>
    </row>
    <row r="32" spans="1:6" s="5" customFormat="1" ht="12.75">
      <c r="A32" s="9" t="s">
        <v>25</v>
      </c>
      <c r="B32" s="1"/>
      <c r="C32" s="1"/>
      <c r="D32" s="1"/>
      <c r="E32" s="1"/>
      <c r="F32" s="1"/>
    </row>
    <row r="33" spans="1:6" s="5" customFormat="1" ht="22.5">
      <c r="A33" s="7" t="s">
        <v>120</v>
      </c>
      <c r="B33" s="48">
        <f>B36</f>
        <v>551100</v>
      </c>
      <c r="C33" s="48">
        <f>C36</f>
        <v>6900</v>
      </c>
      <c r="D33" s="48">
        <f>D36</f>
        <v>6900</v>
      </c>
      <c r="E33" s="48">
        <f>E36</f>
        <v>82100</v>
      </c>
      <c r="F33" s="48">
        <f>F36</f>
        <v>455200</v>
      </c>
    </row>
    <row r="34" spans="1:6" s="5" customFormat="1" ht="12.75">
      <c r="A34" s="9" t="s">
        <v>12</v>
      </c>
      <c r="B34" s="1" t="s">
        <v>164</v>
      </c>
      <c r="C34" s="1"/>
      <c r="D34" s="1"/>
      <c r="E34" s="1"/>
      <c r="F34" s="1"/>
    </row>
    <row r="35" spans="1:6" s="5" customFormat="1" ht="12.75">
      <c r="A35" s="9" t="s">
        <v>25</v>
      </c>
      <c r="B35" s="48">
        <f>B36</f>
        <v>551100</v>
      </c>
      <c r="C35" s="48">
        <f>C36</f>
        <v>6900</v>
      </c>
      <c r="D35" s="48">
        <f>D36</f>
        <v>6900</v>
      </c>
      <c r="E35" s="48">
        <f>E36</f>
        <v>82100</v>
      </c>
      <c r="F35" s="48">
        <f>F36</f>
        <v>455200</v>
      </c>
    </row>
    <row r="36" spans="1:7" s="5" customFormat="1" ht="12.75">
      <c r="A36" s="10" t="s">
        <v>48</v>
      </c>
      <c r="B36" s="49">
        <v>551100</v>
      </c>
      <c r="C36" s="49">
        <f>SUM(C39:C47)</f>
        <v>6900</v>
      </c>
      <c r="D36" s="49">
        <f>SUM(D38:D47)</f>
        <v>6900</v>
      </c>
      <c r="E36" s="49">
        <f>SUM(E38:E47)</f>
        <v>82100</v>
      </c>
      <c r="F36" s="49">
        <f>SUM(F38:F47)</f>
        <v>455200</v>
      </c>
      <c r="G36" s="5" t="s">
        <v>255</v>
      </c>
    </row>
    <row r="37" spans="1:6" s="5" customFormat="1" ht="12.75">
      <c r="A37" s="10" t="s">
        <v>31</v>
      </c>
      <c r="B37" s="9"/>
      <c r="C37" s="9"/>
      <c r="D37" s="9"/>
      <c r="E37" s="9"/>
      <c r="F37" s="9"/>
    </row>
    <row r="38" spans="1:6" s="5" customFormat="1" ht="33.75">
      <c r="A38" s="11" t="s">
        <v>27</v>
      </c>
      <c r="B38" s="1"/>
      <c r="C38" s="1"/>
      <c r="D38" s="1"/>
      <c r="E38" s="1"/>
      <c r="F38" s="1"/>
    </row>
    <row r="39" spans="1:7" s="5" customFormat="1" ht="33.75">
      <c r="A39" s="9" t="s">
        <v>28</v>
      </c>
      <c r="B39" s="1">
        <v>125000</v>
      </c>
      <c r="C39" s="1">
        <v>0</v>
      </c>
      <c r="D39" s="1">
        <v>0</v>
      </c>
      <c r="E39" s="1">
        <v>0</v>
      </c>
      <c r="F39" s="1">
        <v>125000</v>
      </c>
      <c r="G39" s="5" t="s">
        <v>164</v>
      </c>
    </row>
    <row r="40" spans="1:6" s="5" customFormat="1" ht="33.75">
      <c r="A40" s="9" t="s">
        <v>29</v>
      </c>
      <c r="B40" s="1"/>
      <c r="C40" s="1"/>
      <c r="D40" s="1"/>
      <c r="E40" s="1"/>
      <c r="F40" s="1"/>
    </row>
    <row r="41" spans="1:6" s="5" customFormat="1" ht="22.5">
      <c r="A41" s="9" t="s">
        <v>30</v>
      </c>
      <c r="B41" s="1"/>
      <c r="C41" s="1"/>
      <c r="D41" s="1"/>
      <c r="E41" s="1"/>
      <c r="F41" s="1"/>
    </row>
    <row r="42" spans="1:7" s="5" customFormat="1" ht="22.5">
      <c r="A42" s="9" t="s">
        <v>32</v>
      </c>
      <c r="B42" s="1">
        <v>166100</v>
      </c>
      <c r="C42" s="1">
        <v>6900</v>
      </c>
      <c r="D42" s="1">
        <v>6900</v>
      </c>
      <c r="E42" s="1">
        <v>7100</v>
      </c>
      <c r="F42" s="1">
        <v>145200</v>
      </c>
      <c r="G42" s="5" t="s">
        <v>255</v>
      </c>
    </row>
    <row r="43" spans="1:6" s="5" customFormat="1" ht="22.5">
      <c r="A43" s="9" t="s">
        <v>33</v>
      </c>
      <c r="B43" s="1"/>
      <c r="C43" s="1"/>
      <c r="D43" s="1"/>
      <c r="E43" s="1"/>
      <c r="F43" s="1"/>
    </row>
    <row r="44" spans="1:7" s="5" customFormat="1" ht="22.5">
      <c r="A44" s="9" t="s">
        <v>34</v>
      </c>
      <c r="B44" s="1">
        <v>10000</v>
      </c>
      <c r="C44" s="1">
        <v>0</v>
      </c>
      <c r="D44" s="1">
        <v>0</v>
      </c>
      <c r="E44" s="1">
        <v>0</v>
      </c>
      <c r="F44" s="1">
        <v>10000</v>
      </c>
      <c r="G44" s="5" t="s">
        <v>164</v>
      </c>
    </row>
    <row r="45" spans="1:6" s="5" customFormat="1" ht="22.5">
      <c r="A45" s="9" t="s">
        <v>35</v>
      </c>
      <c r="B45" s="1"/>
      <c r="C45" s="1"/>
      <c r="D45" s="1"/>
      <c r="E45" s="1"/>
      <c r="F45" s="1"/>
    </row>
    <row r="46" spans="1:7" s="5" customFormat="1" ht="22.5">
      <c r="A46" s="9" t="s">
        <v>36</v>
      </c>
      <c r="B46" s="1">
        <v>250000</v>
      </c>
      <c r="C46" s="1">
        <v>0</v>
      </c>
      <c r="D46" s="63">
        <v>0</v>
      </c>
      <c r="E46" s="1">
        <v>75000</v>
      </c>
      <c r="F46" s="1">
        <v>175000</v>
      </c>
      <c r="G46" s="66" t="s">
        <v>164</v>
      </c>
    </row>
    <row r="47" spans="1:6" s="5" customFormat="1" ht="33.75">
      <c r="A47" s="9" t="s">
        <v>37</v>
      </c>
      <c r="B47" s="1"/>
      <c r="C47" s="1"/>
      <c r="D47" s="1"/>
      <c r="E47" s="1"/>
      <c r="F47" s="1"/>
    </row>
    <row r="48" spans="1:6" s="5" customFormat="1" ht="12.75">
      <c r="A48" s="10" t="s">
        <v>49</v>
      </c>
      <c r="B48" s="1">
        <v>0</v>
      </c>
      <c r="C48" s="1"/>
      <c r="D48" s="1"/>
      <c r="E48" s="1"/>
      <c r="F48" s="1"/>
    </row>
    <row r="49" spans="1:6" s="5" customFormat="1" ht="45">
      <c r="A49" s="7" t="s">
        <v>19</v>
      </c>
      <c r="B49" s="48">
        <v>5605400</v>
      </c>
      <c r="C49" s="48">
        <f>SUM(C51:C55)</f>
        <v>1838000</v>
      </c>
      <c r="D49" s="48">
        <f>SUM(D51:D55)</f>
        <v>1226000</v>
      </c>
      <c r="E49" s="48">
        <f>SUM(E51:E55)</f>
        <v>630000</v>
      </c>
      <c r="F49" s="48">
        <f>SUM(F51:F55)</f>
        <v>1911400</v>
      </c>
    </row>
    <row r="50" spans="1:6" s="5" customFormat="1" ht="12.75">
      <c r="A50" s="9" t="s">
        <v>10</v>
      </c>
      <c r="B50" s="1"/>
      <c r="C50" s="1"/>
      <c r="D50" s="1"/>
      <c r="E50" s="1"/>
      <c r="F50" s="1"/>
    </row>
    <row r="51" spans="1:6" s="5" customFormat="1" ht="45">
      <c r="A51" s="9" t="s">
        <v>122</v>
      </c>
      <c r="B51" s="1"/>
      <c r="C51" s="1"/>
      <c r="D51" s="1"/>
      <c r="E51" s="1"/>
      <c r="F51" s="1"/>
    </row>
    <row r="52" spans="1:6" s="5" customFormat="1" ht="45">
      <c r="A52" s="9" t="s">
        <v>123</v>
      </c>
      <c r="B52" s="1">
        <v>5605400</v>
      </c>
      <c r="C52" s="1">
        <v>1838000</v>
      </c>
      <c r="D52" s="1">
        <v>1226000</v>
      </c>
      <c r="E52" s="1">
        <v>630000</v>
      </c>
      <c r="F52" s="1">
        <v>1911400</v>
      </c>
    </row>
    <row r="53" spans="1:6" s="5" customFormat="1" ht="22.5">
      <c r="A53" s="9" t="s">
        <v>125</v>
      </c>
      <c r="B53" s="62"/>
      <c r="C53" s="62"/>
      <c r="D53" s="62"/>
      <c r="E53" s="62"/>
      <c r="F53" s="62"/>
    </row>
    <row r="54" spans="1:6" s="5" customFormat="1" ht="22.5">
      <c r="A54" s="9" t="s">
        <v>124</v>
      </c>
      <c r="B54" s="1"/>
      <c r="C54" s="1"/>
      <c r="D54" s="1"/>
      <c r="E54" s="1"/>
      <c r="F54" s="1"/>
    </row>
    <row r="55" spans="1:6" s="5" customFormat="1" ht="22.5">
      <c r="A55" s="9" t="s">
        <v>126</v>
      </c>
      <c r="B55" s="1"/>
      <c r="C55" s="1"/>
      <c r="D55" s="1"/>
      <c r="E55" s="1"/>
      <c r="F55" s="1"/>
    </row>
    <row r="56" spans="1:6" s="5" customFormat="1" ht="22.5">
      <c r="A56" s="7" t="s">
        <v>20</v>
      </c>
      <c r="B56" s="48">
        <f>SUM(B58:B65)</f>
        <v>20000</v>
      </c>
      <c r="C56" s="48">
        <f>SUM(C58:C65)</f>
        <v>5000</v>
      </c>
      <c r="D56" s="48">
        <f>SUM(D58:D65)</f>
        <v>5000</v>
      </c>
      <c r="E56" s="48">
        <f>SUM(E58:E65)</f>
        <v>5000</v>
      </c>
      <c r="F56" s="48">
        <f>SUM(F58:F65)</f>
        <v>5000</v>
      </c>
    </row>
    <row r="57" spans="1:6" s="5" customFormat="1" ht="12.75">
      <c r="A57" s="9" t="s">
        <v>12</v>
      </c>
      <c r="B57" s="1"/>
      <c r="C57" s="1"/>
      <c r="D57" s="1"/>
      <c r="E57" s="1" t="s">
        <v>164</v>
      </c>
      <c r="F57" s="1"/>
    </row>
    <row r="58" spans="1:6" s="5" customFormat="1" ht="12.75">
      <c r="A58" s="9" t="s">
        <v>50</v>
      </c>
      <c r="B58" s="1">
        <v>20000</v>
      </c>
      <c r="C58" s="1">
        <v>5000</v>
      </c>
      <c r="D58" s="1">
        <v>5000</v>
      </c>
      <c r="E58" s="1">
        <v>5000</v>
      </c>
      <c r="F58" s="1">
        <v>5000</v>
      </c>
    </row>
    <row r="59" spans="1:6" s="5" customFormat="1" ht="12.75">
      <c r="A59" s="9" t="s">
        <v>51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</row>
    <row r="60" spans="1:6" s="5" customFormat="1" ht="22.5">
      <c r="A60" s="9" t="s">
        <v>52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</row>
    <row r="61" spans="1:6" s="5" customFormat="1" ht="12.75">
      <c r="A61" s="9" t="s">
        <v>53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</row>
    <row r="62" spans="1:6" s="5" customFormat="1" ht="12.75">
      <c r="A62" s="9" t="s">
        <v>54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</row>
    <row r="63" spans="1:6" s="5" customFormat="1" ht="12.75">
      <c r="A63" s="9" t="s">
        <v>55</v>
      </c>
      <c r="B63" s="1">
        <v>0</v>
      </c>
      <c r="C63" s="1">
        <v>0</v>
      </c>
      <c r="D63" s="1">
        <v>0</v>
      </c>
      <c r="E63" s="1">
        <v>0</v>
      </c>
      <c r="F63" s="1">
        <v>0</v>
      </c>
    </row>
    <row r="64" spans="1:6" s="5" customFormat="1" ht="12.75">
      <c r="A64" s="9" t="s">
        <v>127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</row>
    <row r="65" spans="1:6" s="5" customFormat="1" ht="33.75">
      <c r="A65" s="9" t="s">
        <v>128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</row>
    <row r="66" spans="1:6" s="5" customFormat="1" ht="12.75">
      <c r="A66" s="10" t="s">
        <v>21</v>
      </c>
      <c r="B66" s="1"/>
      <c r="C66" s="1"/>
      <c r="D66" s="1"/>
      <c r="E66" s="1"/>
      <c r="F66" s="1"/>
    </row>
    <row r="67" spans="1:6" s="5" customFormat="1" ht="12.75">
      <c r="A67" s="9" t="s">
        <v>10</v>
      </c>
      <c r="B67" s="1"/>
      <c r="C67" s="1"/>
      <c r="D67" s="1"/>
      <c r="E67" s="1"/>
      <c r="F67" s="1"/>
    </row>
    <row r="68" spans="1:6" s="5" customFormat="1" ht="22.5">
      <c r="A68" s="9" t="s">
        <v>22</v>
      </c>
      <c r="B68" s="1"/>
      <c r="C68" s="1"/>
      <c r="D68" s="1"/>
      <c r="E68" s="1"/>
      <c r="F68" s="1"/>
    </row>
    <row r="69" spans="1:6" s="5" customFormat="1" ht="12.75">
      <c r="A69" s="9" t="s">
        <v>129</v>
      </c>
      <c r="B69" s="1"/>
      <c r="C69" s="1"/>
      <c r="D69" s="1"/>
      <c r="E69" s="1"/>
      <c r="F69" s="1"/>
    </row>
    <row r="70" spans="1:6" s="5" customFormat="1" ht="22.5">
      <c r="A70" s="7" t="s">
        <v>8</v>
      </c>
      <c r="B70" s="1"/>
      <c r="C70" s="1"/>
      <c r="D70" s="1"/>
      <c r="E70" s="1"/>
      <c r="F70" s="1"/>
    </row>
    <row r="71" spans="1:6" s="5" customFormat="1" ht="12.75">
      <c r="A71" s="7" t="s">
        <v>9</v>
      </c>
      <c r="B71" s="48">
        <f>B73+B137+B198+B381+B467+B543+B638+B709+B774</f>
        <v>47646568</v>
      </c>
      <c r="C71" s="48">
        <f>C73+C137+C198+C467+C543+C638+C709+C774</f>
        <v>10807135</v>
      </c>
      <c r="D71" s="48">
        <f>D73+D137+D381+D467+D543+D638+D709+D774</f>
        <v>15159800</v>
      </c>
      <c r="E71" s="48">
        <f>E73+E137+E381+E467+E543+E638+E709+E774</f>
        <v>10145500</v>
      </c>
      <c r="F71" s="50">
        <f>F73+F137+F467+F638+F709+F774</f>
        <v>10927260</v>
      </c>
    </row>
    <row r="72" spans="1:6" s="5" customFormat="1" ht="12.75">
      <c r="A72" s="7" t="s">
        <v>10</v>
      </c>
      <c r="B72" s="1"/>
      <c r="C72" s="1"/>
      <c r="D72" s="1"/>
      <c r="E72" s="1"/>
      <c r="F72" s="1"/>
    </row>
    <row r="73" spans="1:6" s="5" customFormat="1" ht="12.75">
      <c r="A73" s="16" t="s">
        <v>130</v>
      </c>
      <c r="B73" s="48">
        <f>B74+B79+B112+B123</f>
        <v>4825300</v>
      </c>
      <c r="C73" s="48">
        <f>C79+C112+C123</f>
        <v>627340</v>
      </c>
      <c r="D73" s="48">
        <f>D74+D79+D112+D123</f>
        <v>916900</v>
      </c>
      <c r="E73" s="48">
        <f>E74+E79+E123+E112</f>
        <v>1062400</v>
      </c>
      <c r="F73" s="50">
        <f>F74+F79+F112+F123</f>
        <v>2218660</v>
      </c>
    </row>
    <row r="74" spans="1:6" s="5" customFormat="1" ht="22.5">
      <c r="A74" s="7" t="s">
        <v>11</v>
      </c>
      <c r="B74" s="48">
        <f>C74+D74+E74+F74</f>
        <v>261000</v>
      </c>
      <c r="C74" s="48">
        <f>C76+C78</f>
        <v>0</v>
      </c>
      <c r="D74" s="48">
        <f>SUM(D76:D78)</f>
        <v>42650</v>
      </c>
      <c r="E74" s="48">
        <f>SUM(E76:E78)</f>
        <v>65100</v>
      </c>
      <c r="F74" s="50">
        <f>SUM(F76:F78)</f>
        <v>153250</v>
      </c>
    </row>
    <row r="75" spans="1:6" s="5" customFormat="1" ht="12.75">
      <c r="A75" s="9" t="s">
        <v>12</v>
      </c>
      <c r="B75" s="1"/>
      <c r="C75" s="1"/>
      <c r="D75" s="1"/>
      <c r="E75" s="1"/>
      <c r="F75" s="72"/>
    </row>
    <row r="76" spans="1:6" s="5" customFormat="1" ht="12.75">
      <c r="A76" s="9" t="s">
        <v>256</v>
      </c>
      <c r="B76" s="1">
        <f>C76+D76+E76+F76</f>
        <v>200000</v>
      </c>
      <c r="C76" s="1">
        <v>0</v>
      </c>
      <c r="D76" s="1">
        <v>33000</v>
      </c>
      <c r="E76" s="1">
        <v>50000</v>
      </c>
      <c r="F76" s="72">
        <v>117000</v>
      </c>
    </row>
    <row r="77" spans="1:6" s="5" customFormat="1" ht="12.75">
      <c r="A77" s="9" t="s">
        <v>45</v>
      </c>
      <c r="B77" s="1"/>
      <c r="C77" s="1"/>
      <c r="D77" s="1"/>
      <c r="E77" s="1"/>
      <c r="F77" s="72"/>
    </row>
    <row r="78" spans="1:6" s="5" customFormat="1" ht="22.5">
      <c r="A78" s="9" t="s">
        <v>46</v>
      </c>
      <c r="B78" s="1">
        <f>C78+D78+E78+F78</f>
        <v>61000</v>
      </c>
      <c r="C78" s="1">
        <v>0</v>
      </c>
      <c r="D78" s="1">
        <v>9650</v>
      </c>
      <c r="E78" s="1">
        <v>15100</v>
      </c>
      <c r="F78" s="72">
        <v>36250</v>
      </c>
    </row>
    <row r="79" spans="1:6" s="5" customFormat="1" ht="12.75">
      <c r="A79" s="7" t="s">
        <v>13</v>
      </c>
      <c r="B79" s="48">
        <f>B83+B91+B103</f>
        <v>4329300</v>
      </c>
      <c r="C79" s="48">
        <f>C83+C91+C103</f>
        <v>570840</v>
      </c>
      <c r="D79" s="48">
        <f>D83+D91+D103</f>
        <v>816750</v>
      </c>
      <c r="E79" s="48">
        <f>E83+E91+E103</f>
        <v>939300</v>
      </c>
      <c r="F79" s="50">
        <f>F83+F91+F103</f>
        <v>2002410</v>
      </c>
    </row>
    <row r="80" spans="1:6" s="5" customFormat="1" ht="12.75">
      <c r="A80" s="7" t="s">
        <v>12</v>
      </c>
      <c r="C80" s="1"/>
      <c r="D80" s="1"/>
      <c r="E80" s="1"/>
      <c r="F80" s="72"/>
    </row>
    <row r="81" spans="1:6" s="5" customFormat="1" ht="12.75">
      <c r="A81" s="7" t="s">
        <v>38</v>
      </c>
      <c r="B81" s="1"/>
      <c r="C81" s="1"/>
      <c r="D81" s="1"/>
      <c r="E81" s="1"/>
      <c r="F81" s="72"/>
    </row>
    <row r="82" spans="1:6" s="5" customFormat="1" ht="12.75">
      <c r="A82" s="7" t="s">
        <v>39</v>
      </c>
      <c r="B82" s="1"/>
      <c r="C82" s="1"/>
      <c r="D82" s="1"/>
      <c r="E82" s="1"/>
      <c r="F82" s="72"/>
    </row>
    <row r="83" spans="1:6" s="5" customFormat="1" ht="12.75">
      <c r="A83" s="7" t="s">
        <v>6</v>
      </c>
      <c r="B83" s="48">
        <f>SUM(B85:B89)</f>
        <v>3655000</v>
      </c>
      <c r="C83" s="48">
        <f>SUM(C85:C89)</f>
        <v>513000</v>
      </c>
      <c r="D83" s="48">
        <f>SUM(D85:D88)</f>
        <v>666000</v>
      </c>
      <c r="E83" s="48">
        <f>SUM(E85:E88)</f>
        <v>682850</v>
      </c>
      <c r="F83" s="50">
        <f>SUM(F85:F88)</f>
        <v>1793150</v>
      </c>
    </row>
    <row r="84" spans="1:6" s="5" customFormat="1" ht="12.75">
      <c r="A84" s="7" t="s">
        <v>10</v>
      </c>
      <c r="B84" s="1"/>
      <c r="C84" s="1"/>
      <c r="D84" s="1"/>
      <c r="E84" s="1"/>
      <c r="F84" s="72"/>
    </row>
    <row r="85" spans="1:6" s="5" customFormat="1" ht="22.5">
      <c r="A85" s="9" t="s">
        <v>258</v>
      </c>
      <c r="B85" s="1">
        <f>C85+D85+E85+F85</f>
        <v>2131000</v>
      </c>
      <c r="C85" s="1">
        <v>200000</v>
      </c>
      <c r="D85" s="1">
        <v>364000</v>
      </c>
      <c r="E85" s="1">
        <v>290850</v>
      </c>
      <c r="F85" s="72">
        <v>1276150</v>
      </c>
    </row>
    <row r="86" spans="1:6" s="5" customFormat="1" ht="12.75">
      <c r="A86" s="9" t="s">
        <v>57</v>
      </c>
      <c r="B86" s="1">
        <v>0</v>
      </c>
      <c r="C86" s="1"/>
      <c r="D86" s="1"/>
      <c r="E86" s="1"/>
      <c r="F86" s="72"/>
    </row>
    <row r="87" spans="1:6" s="5" customFormat="1" ht="22.5">
      <c r="A87" s="9" t="s">
        <v>87</v>
      </c>
      <c r="B87" s="1">
        <f>C87+D87+E87+F87</f>
        <v>1164000</v>
      </c>
      <c r="C87" s="1">
        <v>220000</v>
      </c>
      <c r="D87" s="1">
        <v>202000</v>
      </c>
      <c r="E87" s="1">
        <v>342000</v>
      </c>
      <c r="F87" s="72">
        <v>400000</v>
      </c>
    </row>
    <row r="88" spans="1:6" s="5" customFormat="1" ht="22.5">
      <c r="A88" s="9" t="s">
        <v>257</v>
      </c>
      <c r="B88" s="1">
        <f>C88+D88+E88+F88</f>
        <v>360000</v>
      </c>
      <c r="C88" s="1">
        <v>93000</v>
      </c>
      <c r="D88" s="1">
        <v>100000</v>
      </c>
      <c r="E88" s="1">
        <v>50000</v>
      </c>
      <c r="F88" s="72">
        <v>117000</v>
      </c>
    </row>
    <row r="89" spans="1:6" s="5" customFormat="1" ht="12.75">
      <c r="A89" s="9" t="s">
        <v>88</v>
      </c>
      <c r="B89" s="1"/>
      <c r="C89" s="1"/>
      <c r="D89" s="1"/>
      <c r="E89" s="1"/>
      <c r="F89" s="72"/>
    </row>
    <row r="90" spans="1:6" s="5" customFormat="1" ht="12.75">
      <c r="A90" s="7" t="s">
        <v>83</v>
      </c>
      <c r="B90" s="1">
        <v>0</v>
      </c>
      <c r="C90" s="1"/>
      <c r="D90" s="1"/>
      <c r="E90" s="1"/>
      <c r="F90" s="72"/>
    </row>
    <row r="91" spans="1:6" s="5" customFormat="1" ht="12.75">
      <c r="A91" s="7" t="s">
        <v>252</v>
      </c>
      <c r="B91" s="48">
        <f>C91+D91+E91+F91</f>
        <v>324060</v>
      </c>
      <c r="C91" s="48">
        <f>SUM(C92:C102)</f>
        <v>43770</v>
      </c>
      <c r="D91" s="48">
        <f>SUM(D92:D101)</f>
        <v>65150</v>
      </c>
      <c r="E91" s="48">
        <f>SUM(E92:E102)</f>
        <v>80150</v>
      </c>
      <c r="F91" s="50">
        <f>SUM(F92:F102)</f>
        <v>134990</v>
      </c>
    </row>
    <row r="92" spans="1:6" s="5" customFormat="1" ht="22.5">
      <c r="A92" s="9" t="s">
        <v>40</v>
      </c>
      <c r="B92" s="1">
        <f>C92+D92+E92+F92</f>
        <v>51000</v>
      </c>
      <c r="C92" s="1">
        <v>8500</v>
      </c>
      <c r="D92" s="1">
        <v>12800</v>
      </c>
      <c r="E92" s="1">
        <v>12800</v>
      </c>
      <c r="F92" s="72">
        <v>16900</v>
      </c>
    </row>
    <row r="93" spans="1:6" s="5" customFormat="1" ht="22.5">
      <c r="A93" s="9" t="s">
        <v>89</v>
      </c>
      <c r="B93" s="1">
        <v>10000</v>
      </c>
      <c r="C93" s="1">
        <v>0</v>
      </c>
      <c r="D93" s="1">
        <v>0</v>
      </c>
      <c r="E93" s="1">
        <v>10000</v>
      </c>
      <c r="F93" s="72">
        <v>0</v>
      </c>
    </row>
    <row r="94" spans="1:6" s="5" customFormat="1" ht="22.5">
      <c r="A94" s="9" t="s">
        <v>90</v>
      </c>
      <c r="B94" s="1"/>
      <c r="C94" s="1"/>
      <c r="D94" s="1"/>
      <c r="E94" s="1"/>
      <c r="F94" s="72"/>
    </row>
    <row r="95" spans="1:6" s="5" customFormat="1" ht="33.75">
      <c r="A95" s="9" t="s">
        <v>91</v>
      </c>
      <c r="B95" s="1"/>
      <c r="C95" s="1"/>
      <c r="D95" s="1"/>
      <c r="E95" s="1"/>
      <c r="F95" s="72"/>
    </row>
    <row r="96" spans="1:6" s="5" customFormat="1" ht="33.75">
      <c r="A96" s="9" t="s">
        <v>92</v>
      </c>
      <c r="B96" s="1"/>
      <c r="C96" s="1"/>
      <c r="D96" s="1"/>
      <c r="E96" s="1"/>
      <c r="F96" s="72"/>
    </row>
    <row r="97" spans="1:6" s="5" customFormat="1" ht="22.5">
      <c r="A97" s="9" t="s">
        <v>93</v>
      </c>
      <c r="B97" s="1">
        <f>C97+D97+E97+F97</f>
        <v>211000</v>
      </c>
      <c r="C97" s="1">
        <v>27000</v>
      </c>
      <c r="D97" s="1">
        <v>40500</v>
      </c>
      <c r="E97" s="1">
        <v>40500</v>
      </c>
      <c r="F97" s="72">
        <v>103000</v>
      </c>
    </row>
    <row r="98" spans="1:6" s="5" customFormat="1" ht="12.75">
      <c r="A98" s="9" t="s">
        <v>94</v>
      </c>
      <c r="B98" s="1">
        <f>C98+D98+E98+F98</f>
        <v>4060</v>
      </c>
      <c r="C98" s="1">
        <v>1100</v>
      </c>
      <c r="D98" s="1">
        <v>1100</v>
      </c>
      <c r="E98" s="1">
        <v>1100</v>
      </c>
      <c r="F98" s="72">
        <v>760</v>
      </c>
    </row>
    <row r="99" spans="1:6" s="5" customFormat="1" ht="22.5">
      <c r="A99" s="9" t="s">
        <v>95</v>
      </c>
      <c r="B99" s="1"/>
      <c r="C99" s="1"/>
      <c r="D99" s="1"/>
      <c r="E99" s="1"/>
      <c r="F99" s="72"/>
    </row>
    <row r="100" spans="1:6" s="5" customFormat="1" ht="12.75">
      <c r="A100" s="9" t="s">
        <v>96</v>
      </c>
      <c r="B100" s="1">
        <v>43000</v>
      </c>
      <c r="C100" s="1">
        <v>7170</v>
      </c>
      <c r="D100" s="1">
        <v>10750</v>
      </c>
      <c r="E100" s="1">
        <v>10750</v>
      </c>
      <c r="F100" s="72">
        <v>14330</v>
      </c>
    </row>
    <row r="101" spans="1:6" s="5" customFormat="1" ht="12.75">
      <c r="A101" s="9" t="s">
        <v>97</v>
      </c>
      <c r="B101" s="1"/>
      <c r="C101" s="1"/>
      <c r="D101" s="1"/>
      <c r="E101" s="1"/>
      <c r="F101" s="72"/>
    </row>
    <row r="102" spans="1:6" s="5" customFormat="1" ht="22.5">
      <c r="A102" s="9" t="s">
        <v>98</v>
      </c>
      <c r="B102" s="1">
        <v>5000</v>
      </c>
      <c r="C102" s="1">
        <v>0</v>
      </c>
      <c r="D102" s="1">
        <v>0</v>
      </c>
      <c r="E102" s="1">
        <v>5000</v>
      </c>
      <c r="F102" s="72">
        <v>0</v>
      </c>
    </row>
    <row r="103" spans="1:6" s="5" customFormat="1" ht="12.75">
      <c r="A103" s="7" t="s">
        <v>251</v>
      </c>
      <c r="B103" s="48">
        <f>C103+D103+E103+F103</f>
        <v>350240</v>
      </c>
      <c r="C103" s="48">
        <f>SUM(C104:C111)</f>
        <v>14070</v>
      </c>
      <c r="D103" s="48">
        <f>SUM(D104:D108)</f>
        <v>85600</v>
      </c>
      <c r="E103" s="48">
        <f>SUM(E104:E108)</f>
        <v>176300</v>
      </c>
      <c r="F103" s="50">
        <f>SUM(F104:F108)</f>
        <v>74270</v>
      </c>
    </row>
    <row r="104" spans="1:6" s="5" customFormat="1" ht="12.75">
      <c r="A104" s="9" t="s">
        <v>41</v>
      </c>
      <c r="B104" s="1">
        <v>325240</v>
      </c>
      <c r="C104" s="1">
        <v>8070</v>
      </c>
      <c r="D104" s="1">
        <v>79300</v>
      </c>
      <c r="E104" s="1">
        <v>170300</v>
      </c>
      <c r="F104" s="72">
        <v>67570</v>
      </c>
    </row>
    <row r="105" spans="1:6" s="5" customFormat="1" ht="33.75">
      <c r="A105" s="9" t="s">
        <v>99</v>
      </c>
      <c r="B105" s="1" t="s">
        <v>164</v>
      </c>
      <c r="C105" s="1" t="s">
        <v>164</v>
      </c>
      <c r="D105" s="1" t="s">
        <v>164</v>
      </c>
      <c r="E105" s="1" t="s">
        <v>164</v>
      </c>
      <c r="F105" s="72" t="s">
        <v>164</v>
      </c>
    </row>
    <row r="106" spans="1:6" s="5" customFormat="1" ht="33.75">
      <c r="A106" s="9" t="s">
        <v>100</v>
      </c>
      <c r="B106" s="1"/>
      <c r="C106" s="1"/>
      <c r="D106" s="1"/>
      <c r="E106" s="1"/>
      <c r="F106" s="72"/>
    </row>
    <row r="107" spans="1:6" ht="12.75">
      <c r="A107" s="9" t="s">
        <v>101</v>
      </c>
      <c r="B107" s="67">
        <f>C107+D107+E107+F107</f>
        <v>25000</v>
      </c>
      <c r="C107" s="67">
        <v>6000</v>
      </c>
      <c r="D107" s="67">
        <v>6300</v>
      </c>
      <c r="E107" s="67">
        <v>6000</v>
      </c>
      <c r="F107" s="67">
        <v>6700</v>
      </c>
    </row>
    <row r="108" spans="1:6" ht="22.5">
      <c r="A108" s="9" t="s">
        <v>102</v>
      </c>
      <c r="B108" s="13"/>
      <c r="C108" s="13"/>
      <c r="D108" s="13"/>
      <c r="E108" s="13"/>
      <c r="F108" s="58"/>
    </row>
    <row r="109" spans="1:6" s="5" customFormat="1" ht="12.75">
      <c r="A109" s="10" t="s">
        <v>59</v>
      </c>
      <c r="B109" s="1">
        <v>0</v>
      </c>
      <c r="C109" s="1"/>
      <c r="D109" s="1"/>
      <c r="E109" s="1"/>
      <c r="F109" s="72"/>
    </row>
    <row r="110" spans="1:6" s="5" customFormat="1" ht="12.75">
      <c r="A110" s="9" t="s">
        <v>12</v>
      </c>
      <c r="B110" s="1"/>
      <c r="C110" s="1"/>
      <c r="D110" s="1"/>
      <c r="E110" s="1"/>
      <c r="F110" s="72"/>
    </row>
    <row r="111" spans="1:6" s="5" customFormat="1" ht="22.5">
      <c r="A111" s="9" t="s">
        <v>60</v>
      </c>
      <c r="B111" s="1">
        <v>0</v>
      </c>
      <c r="C111" s="1"/>
      <c r="D111" s="1"/>
      <c r="E111" s="1"/>
      <c r="F111" s="72"/>
    </row>
    <row r="112" spans="1:6" s="5" customFormat="1" ht="12.75">
      <c r="A112" s="7" t="s">
        <v>259</v>
      </c>
      <c r="B112" s="48">
        <f>SUM(B113:B115)</f>
        <v>230000</v>
      </c>
      <c r="C112" s="48">
        <f>SUM(C113:C114)</f>
        <v>56500</v>
      </c>
      <c r="D112" s="48">
        <f>SUM(D113:D114)</f>
        <v>57500</v>
      </c>
      <c r="E112" s="48">
        <f>SUM(E113:E114)</f>
        <v>58000</v>
      </c>
      <c r="F112" s="50">
        <f>SUM(F113:F114)</f>
        <v>58000</v>
      </c>
    </row>
    <row r="113" spans="1:6" s="5" customFormat="1" ht="12.75">
      <c r="A113" s="9" t="s">
        <v>42</v>
      </c>
      <c r="B113" s="1"/>
      <c r="C113" s="1"/>
      <c r="D113" s="1"/>
      <c r="E113" s="1"/>
      <c r="F113" s="72"/>
    </row>
    <row r="114" spans="1:6" s="5" customFormat="1" ht="22.5">
      <c r="A114" s="9" t="s">
        <v>103</v>
      </c>
      <c r="B114" s="1">
        <f>C114+D114+E114+F114</f>
        <v>230000</v>
      </c>
      <c r="C114" s="1">
        <v>56500</v>
      </c>
      <c r="D114" s="1">
        <v>57500</v>
      </c>
      <c r="E114" s="1">
        <v>58000</v>
      </c>
      <c r="F114" s="72">
        <v>58000</v>
      </c>
    </row>
    <row r="115" spans="1:6" s="5" customFormat="1" ht="22.5">
      <c r="A115" s="9" t="s">
        <v>104</v>
      </c>
      <c r="B115" s="1"/>
      <c r="C115" s="1"/>
      <c r="D115" s="1"/>
      <c r="E115" s="1"/>
      <c r="F115" s="72"/>
    </row>
    <row r="116" spans="1:6" s="5" customFormat="1" ht="22.5">
      <c r="A116" s="7" t="s">
        <v>61</v>
      </c>
      <c r="B116" s="1"/>
      <c r="C116" s="1"/>
      <c r="D116" s="1"/>
      <c r="E116" s="1"/>
      <c r="F116" s="72"/>
    </row>
    <row r="117" spans="1:6" s="5" customFormat="1" ht="12.75">
      <c r="A117" s="9" t="s">
        <v>12</v>
      </c>
      <c r="B117" s="1"/>
      <c r="C117" s="1"/>
      <c r="D117" s="1"/>
      <c r="E117" s="1"/>
      <c r="F117" s="72"/>
    </row>
    <row r="118" spans="1:6" s="5" customFormat="1" ht="22.5">
      <c r="A118" s="9" t="s">
        <v>105</v>
      </c>
      <c r="B118" s="1"/>
      <c r="C118" s="1"/>
      <c r="D118" s="1"/>
      <c r="E118" s="1"/>
      <c r="F118" s="72"/>
    </row>
    <row r="119" spans="1:6" s="5" customFormat="1" ht="12.75">
      <c r="A119" s="9" t="s">
        <v>85</v>
      </c>
      <c r="B119" s="1"/>
      <c r="C119" s="1"/>
      <c r="D119" s="1"/>
      <c r="E119" s="1"/>
      <c r="F119" s="72"/>
    </row>
    <row r="120" spans="1:6" s="5" customFormat="1" ht="22.5">
      <c r="A120" s="9" t="s">
        <v>106</v>
      </c>
      <c r="B120" s="1"/>
      <c r="C120" s="1"/>
      <c r="D120" s="1"/>
      <c r="E120" s="1"/>
      <c r="F120" s="72"/>
    </row>
    <row r="121" spans="1:6" s="5" customFormat="1" ht="12.75">
      <c r="A121" s="9" t="s">
        <v>43</v>
      </c>
      <c r="B121" s="1">
        <v>0</v>
      </c>
      <c r="C121" s="1"/>
      <c r="D121" s="1"/>
      <c r="E121" s="1"/>
      <c r="F121" s="72"/>
    </row>
    <row r="122" spans="1:6" s="5" customFormat="1" ht="12.75">
      <c r="A122" s="7" t="s">
        <v>14</v>
      </c>
      <c r="B122" s="1">
        <v>0</v>
      </c>
      <c r="C122" s="1"/>
      <c r="D122" s="1"/>
      <c r="E122" s="1"/>
      <c r="F122" s="72"/>
    </row>
    <row r="123" spans="1:6" s="5" customFormat="1" ht="12.75">
      <c r="A123" s="7" t="s">
        <v>15</v>
      </c>
      <c r="B123" s="48">
        <v>5000</v>
      </c>
      <c r="C123" s="48">
        <v>0</v>
      </c>
      <c r="D123" s="48">
        <v>0</v>
      </c>
      <c r="E123" s="48">
        <v>0</v>
      </c>
      <c r="F123" s="50">
        <v>5000</v>
      </c>
    </row>
    <row r="124" spans="1:6" s="5" customFormat="1" ht="12.75">
      <c r="A124" s="7" t="s">
        <v>12</v>
      </c>
      <c r="B124" s="1"/>
      <c r="C124" s="1"/>
      <c r="D124" s="1"/>
      <c r="E124" s="1"/>
      <c r="F124" s="72"/>
    </row>
    <row r="125" spans="1:6" s="5" customFormat="1" ht="22.5">
      <c r="A125" s="9" t="s">
        <v>107</v>
      </c>
      <c r="B125" s="1"/>
      <c r="C125" s="1"/>
      <c r="D125" s="1"/>
      <c r="E125" s="1"/>
      <c r="F125" s="72"/>
    </row>
    <row r="126" spans="1:6" s="5" customFormat="1" ht="22.5">
      <c r="A126" s="9" t="s">
        <v>108</v>
      </c>
      <c r="B126" s="1"/>
      <c r="C126" s="1"/>
      <c r="D126" s="1"/>
      <c r="E126" s="1"/>
      <c r="F126" s="72"/>
    </row>
    <row r="127" spans="1:6" s="5" customFormat="1" ht="22.5">
      <c r="A127" s="9" t="s">
        <v>109</v>
      </c>
      <c r="B127" s="1"/>
      <c r="C127" s="1"/>
      <c r="D127" s="1"/>
      <c r="E127" s="1"/>
      <c r="F127" s="72"/>
    </row>
    <row r="128" spans="1:6" s="5" customFormat="1" ht="22.5">
      <c r="A128" s="9" t="s">
        <v>110</v>
      </c>
      <c r="B128" s="1"/>
      <c r="C128" s="1"/>
      <c r="D128" s="1"/>
      <c r="E128" s="1"/>
      <c r="F128" s="72"/>
    </row>
    <row r="129" spans="1:6" s="5" customFormat="1" ht="12.75">
      <c r="A129" s="9" t="s">
        <v>111</v>
      </c>
      <c r="B129" s="1"/>
      <c r="C129" s="1"/>
      <c r="D129" s="1"/>
      <c r="E129" s="1"/>
      <c r="F129" s="72"/>
    </row>
    <row r="130" spans="1:6" s="5" customFormat="1" ht="22.5">
      <c r="A130" s="9" t="s">
        <v>112</v>
      </c>
      <c r="B130" s="1"/>
      <c r="C130" s="1"/>
      <c r="D130" s="1"/>
      <c r="E130" s="1"/>
      <c r="F130" s="72"/>
    </row>
    <row r="131" spans="1:6" s="5" customFormat="1" ht="22.5">
      <c r="A131" s="9" t="s">
        <v>113</v>
      </c>
      <c r="B131" s="1">
        <v>5000</v>
      </c>
      <c r="C131" s="1"/>
      <c r="D131" s="1"/>
      <c r="E131" s="1"/>
      <c r="F131" s="72">
        <v>5000</v>
      </c>
    </row>
    <row r="132" spans="1:6" s="5" customFormat="1" ht="22.5">
      <c r="A132" s="9" t="s">
        <v>114</v>
      </c>
      <c r="B132" s="1"/>
      <c r="C132" s="1"/>
      <c r="D132" s="1"/>
      <c r="E132" s="1"/>
      <c r="F132" s="72"/>
    </row>
    <row r="133" spans="1:6" s="5" customFormat="1" ht="12.75">
      <c r="A133" s="7" t="s">
        <v>16</v>
      </c>
      <c r="B133" s="1">
        <v>0</v>
      </c>
      <c r="C133" s="1"/>
      <c r="D133" s="1"/>
      <c r="E133" s="1"/>
      <c r="F133" s="72"/>
    </row>
    <row r="134" spans="1:6" s="5" customFormat="1" ht="12.75">
      <c r="A134" s="7" t="s">
        <v>12</v>
      </c>
      <c r="B134" s="1"/>
      <c r="C134" s="1"/>
      <c r="D134" s="1"/>
      <c r="E134" s="1"/>
      <c r="F134" s="72"/>
    </row>
    <row r="135" spans="1:6" s="5" customFormat="1" ht="33.75">
      <c r="A135" s="7" t="s">
        <v>62</v>
      </c>
      <c r="B135" s="1">
        <v>0</v>
      </c>
      <c r="C135" s="1"/>
      <c r="D135" s="1"/>
      <c r="E135" s="1"/>
      <c r="F135" s="72"/>
    </row>
    <row r="136" spans="1:6" s="5" customFormat="1" ht="22.5">
      <c r="A136" s="7" t="s">
        <v>63</v>
      </c>
      <c r="B136" s="1">
        <v>0</v>
      </c>
      <c r="C136" s="1"/>
      <c r="D136" s="1"/>
      <c r="E136" s="1"/>
      <c r="F136" s="72"/>
    </row>
    <row r="137" spans="1:6" ht="52.5">
      <c r="A137" s="16" t="s">
        <v>131</v>
      </c>
      <c r="B137" s="48">
        <v>36018000</v>
      </c>
      <c r="C137" s="48">
        <f>C138+C143+C177+C184</f>
        <v>8155000</v>
      </c>
      <c r="D137" s="48">
        <f>D138+D143+D177+D184+D189</f>
        <v>13005000</v>
      </c>
      <c r="E137" s="48">
        <f>E138+E143+E177+E184</f>
        <v>8366000</v>
      </c>
      <c r="F137" s="50">
        <f>F138+F143+F177+F184</f>
        <v>6492000</v>
      </c>
    </row>
    <row r="138" spans="1:6" ht="22.5">
      <c r="A138" s="7" t="s">
        <v>11</v>
      </c>
      <c r="B138" s="48">
        <f>SUM(B140:B142)</f>
        <v>32276000</v>
      </c>
      <c r="C138" s="48">
        <f>SUM(C140:C142)</f>
        <v>5315000</v>
      </c>
      <c r="D138" s="48">
        <f>SUM(D140:D142)</f>
        <v>12555000</v>
      </c>
      <c r="E138" s="48">
        <f>SUM(E140:E142)</f>
        <v>7979000</v>
      </c>
      <c r="F138" s="50">
        <f>SUM(F140:F142)</f>
        <v>6427000</v>
      </c>
    </row>
    <row r="139" spans="1:6" ht="12.75">
      <c r="A139" s="9" t="s">
        <v>12</v>
      </c>
      <c r="B139" s="1"/>
      <c r="C139" s="1"/>
      <c r="D139" s="1"/>
      <c r="E139" s="1"/>
      <c r="F139" s="72"/>
    </row>
    <row r="140" spans="1:6" ht="12.75">
      <c r="A140" s="9" t="s">
        <v>44</v>
      </c>
      <c r="B140" s="1">
        <f>C140+D140+E140+F140</f>
        <v>24420000</v>
      </c>
      <c r="C140" s="1">
        <v>4034000</v>
      </c>
      <c r="D140" s="1">
        <v>9573000</v>
      </c>
      <c r="E140" s="1">
        <v>6045000</v>
      </c>
      <c r="F140" s="72">
        <v>4768000</v>
      </c>
    </row>
    <row r="141" spans="1:6" ht="12.75">
      <c r="A141" s="9" t="s">
        <v>45</v>
      </c>
      <c r="B141" s="1">
        <f>C141+D141+E141+F141</f>
        <v>112000</v>
      </c>
      <c r="C141" s="1">
        <v>15000</v>
      </c>
      <c r="D141" s="1">
        <v>21000</v>
      </c>
      <c r="E141" s="1">
        <v>26000</v>
      </c>
      <c r="F141" s="72">
        <v>50000</v>
      </c>
    </row>
    <row r="142" spans="1:6" ht="22.5">
      <c r="A142" s="9" t="s">
        <v>46</v>
      </c>
      <c r="B142" s="1">
        <f>C142+D142+E142+F142</f>
        <v>7744000</v>
      </c>
      <c r="C142" s="1">
        <v>1266000</v>
      </c>
      <c r="D142" s="1">
        <v>2961000</v>
      </c>
      <c r="E142" s="1">
        <v>1908000</v>
      </c>
      <c r="F142" s="72">
        <v>1609000</v>
      </c>
    </row>
    <row r="143" spans="1:6" ht="12.75">
      <c r="A143" s="68" t="s">
        <v>13</v>
      </c>
      <c r="B143" s="70">
        <f>C143+D143+E143+F143</f>
        <v>330000</v>
      </c>
      <c r="C143" s="70">
        <f>C145+C146+C166</f>
        <v>60000</v>
      </c>
      <c r="D143" s="70">
        <f>D145+D146+D166</f>
        <v>110000</v>
      </c>
      <c r="E143" s="70">
        <f>E145+E166</f>
        <v>95000</v>
      </c>
      <c r="F143" s="73">
        <f>F145+F146+F166</f>
        <v>65000</v>
      </c>
    </row>
    <row r="144" spans="1:6" ht="12.75">
      <c r="A144" s="7" t="s">
        <v>12</v>
      </c>
      <c r="B144" s="1"/>
      <c r="C144" s="1"/>
      <c r="D144" s="1"/>
      <c r="E144" s="1"/>
      <c r="F144" s="72"/>
    </row>
    <row r="145" spans="1:6" ht="12.75">
      <c r="A145" s="7" t="s">
        <v>38</v>
      </c>
      <c r="B145" s="48">
        <v>120000</v>
      </c>
      <c r="C145" s="48">
        <v>20000</v>
      </c>
      <c r="D145" s="48">
        <v>30000</v>
      </c>
      <c r="E145" s="48">
        <v>30000</v>
      </c>
      <c r="F145" s="50">
        <v>40000</v>
      </c>
    </row>
    <row r="146" spans="1:6" ht="12.75">
      <c r="A146" s="7" t="s">
        <v>39</v>
      </c>
      <c r="B146" s="48">
        <v>20000</v>
      </c>
      <c r="C146" s="48">
        <v>20000</v>
      </c>
      <c r="D146" s="48">
        <v>0</v>
      </c>
      <c r="E146" s="48">
        <v>0</v>
      </c>
      <c r="F146" s="50">
        <v>0</v>
      </c>
    </row>
    <row r="147" spans="1:6" ht="12.75">
      <c r="A147" s="7" t="s">
        <v>6</v>
      </c>
      <c r="B147" s="1"/>
      <c r="C147" s="1"/>
      <c r="D147" s="1"/>
      <c r="E147" s="1"/>
      <c r="F147" s="72"/>
    </row>
    <row r="148" spans="1:6" ht="12.75">
      <c r="A148" s="7" t="s">
        <v>10</v>
      </c>
      <c r="B148" s="1"/>
      <c r="C148" s="1"/>
      <c r="D148" s="1"/>
      <c r="E148" s="1"/>
      <c r="F148" s="72"/>
    </row>
    <row r="149" spans="1:6" ht="42" customHeight="1">
      <c r="A149" s="9" t="s">
        <v>56</v>
      </c>
      <c r="B149" s="1"/>
      <c r="C149" s="1"/>
      <c r="D149" s="1"/>
      <c r="E149" s="1"/>
      <c r="F149" s="72"/>
    </row>
    <row r="150" spans="1:6" ht="45" customHeight="1">
      <c r="A150" s="9" t="s">
        <v>57</v>
      </c>
      <c r="B150" s="1">
        <v>0</v>
      </c>
      <c r="C150" s="1"/>
      <c r="D150" s="1"/>
      <c r="E150" s="1"/>
      <c r="F150" s="72"/>
    </row>
    <row r="151" spans="1:6" ht="22.5">
      <c r="A151" s="9" t="s">
        <v>87</v>
      </c>
      <c r="B151" s="1"/>
      <c r="C151" s="1"/>
      <c r="D151" s="1"/>
      <c r="E151" s="1"/>
      <c r="F151" s="72"/>
    </row>
    <row r="152" spans="1:6" ht="22.5">
      <c r="A152" s="9" t="s">
        <v>58</v>
      </c>
      <c r="B152" s="1"/>
      <c r="C152" s="1"/>
      <c r="D152" s="1"/>
      <c r="E152" s="1"/>
      <c r="F152" s="72"/>
    </row>
    <row r="153" spans="1:6" ht="12.75">
      <c r="A153" s="9" t="s">
        <v>88</v>
      </c>
      <c r="B153" s="1"/>
      <c r="C153" s="1"/>
      <c r="D153" s="1"/>
      <c r="E153" s="1"/>
      <c r="F153" s="72"/>
    </row>
    <row r="154" spans="1:6" ht="12.75">
      <c r="A154" s="7" t="s">
        <v>83</v>
      </c>
      <c r="B154" s="1">
        <v>0</v>
      </c>
      <c r="C154" s="1"/>
      <c r="D154" s="1"/>
      <c r="E154" s="1"/>
      <c r="F154" s="72"/>
    </row>
    <row r="155" spans="1:6" ht="22.5">
      <c r="A155" s="7" t="s">
        <v>40</v>
      </c>
      <c r="F155" s="74"/>
    </row>
    <row r="156" spans="1:6" ht="22.5">
      <c r="A156" s="9" t="s">
        <v>89</v>
      </c>
      <c r="B156" s="1"/>
      <c r="C156" s="1"/>
      <c r="D156" s="1"/>
      <c r="E156" s="1"/>
      <c r="F156" s="72"/>
    </row>
    <row r="157" spans="1:6" ht="22.5">
      <c r="A157" s="9" t="s">
        <v>90</v>
      </c>
      <c r="B157" s="1"/>
      <c r="C157" s="1"/>
      <c r="D157" s="1"/>
      <c r="E157" s="1"/>
      <c r="F157" s="72"/>
    </row>
    <row r="158" spans="1:6" ht="33.75">
      <c r="A158" s="9" t="s">
        <v>91</v>
      </c>
      <c r="B158" s="1"/>
      <c r="C158" s="1"/>
      <c r="D158" s="1"/>
      <c r="E158" s="1"/>
      <c r="F158" s="72"/>
    </row>
    <row r="159" spans="1:6" ht="33.75">
      <c r="A159" s="9" t="s">
        <v>92</v>
      </c>
      <c r="B159" s="1"/>
      <c r="C159" s="1"/>
      <c r="D159" s="1"/>
      <c r="E159" s="1"/>
      <c r="F159" s="72"/>
    </row>
    <row r="160" spans="1:6" ht="22.5">
      <c r="A160" s="9" t="s">
        <v>93</v>
      </c>
      <c r="B160" s="1"/>
      <c r="C160" s="1"/>
      <c r="D160" s="1"/>
      <c r="E160" s="1"/>
      <c r="F160" s="72"/>
    </row>
    <row r="161" spans="1:6" ht="12.75">
      <c r="A161" s="9" t="s">
        <v>94</v>
      </c>
      <c r="B161" s="1"/>
      <c r="C161" s="1"/>
      <c r="D161" s="1"/>
      <c r="E161" s="1"/>
      <c r="F161" s="72"/>
    </row>
    <row r="162" spans="1:6" ht="22.5">
      <c r="A162" s="9" t="s">
        <v>95</v>
      </c>
      <c r="B162" s="1"/>
      <c r="C162" s="1"/>
      <c r="D162" s="1"/>
      <c r="E162" s="1"/>
      <c r="F162" s="72"/>
    </row>
    <row r="163" spans="1:6" ht="12.75">
      <c r="A163" s="9" t="s">
        <v>96</v>
      </c>
      <c r="B163" s="1"/>
      <c r="C163" s="1"/>
      <c r="D163" s="1"/>
      <c r="E163" s="1"/>
      <c r="F163" s="72"/>
    </row>
    <row r="164" spans="1:6" ht="12.75">
      <c r="A164" s="9" t="s">
        <v>97</v>
      </c>
      <c r="B164" s="1"/>
      <c r="C164" s="1"/>
      <c r="D164" s="1"/>
      <c r="E164" s="1"/>
      <c r="F164" s="72"/>
    </row>
    <row r="165" spans="1:6" ht="22.5">
      <c r="A165" s="9" t="s">
        <v>98</v>
      </c>
      <c r="B165" s="1"/>
      <c r="C165" s="1"/>
      <c r="D165" s="1"/>
      <c r="E165" s="1"/>
      <c r="F165" s="72"/>
    </row>
    <row r="166" spans="1:6" ht="12.75">
      <c r="A166" s="7" t="s">
        <v>41</v>
      </c>
      <c r="B166" s="48">
        <f>C166+D166+E166+F166</f>
        <v>190000</v>
      </c>
      <c r="C166" s="48">
        <v>20000</v>
      </c>
      <c r="D166" s="48">
        <v>80000</v>
      </c>
      <c r="E166" s="48">
        <v>65000</v>
      </c>
      <c r="F166" s="50">
        <v>25000</v>
      </c>
    </row>
    <row r="167" spans="1:6" ht="33.75">
      <c r="A167" s="9" t="s">
        <v>99</v>
      </c>
      <c r="B167" s="1"/>
      <c r="C167" s="1"/>
      <c r="D167" s="1"/>
      <c r="E167" s="1"/>
      <c r="F167" s="72"/>
    </row>
    <row r="168" spans="1:6" ht="33.75">
      <c r="A168" s="9" t="s">
        <v>100</v>
      </c>
      <c r="B168" s="1"/>
      <c r="C168" s="1"/>
      <c r="D168" s="1"/>
      <c r="E168" s="1"/>
      <c r="F168" s="72"/>
    </row>
    <row r="169" spans="1:6" ht="12.75">
      <c r="A169" s="9" t="s">
        <v>101</v>
      </c>
      <c r="B169" s="13"/>
      <c r="C169" s="13"/>
      <c r="D169" s="13"/>
      <c r="E169" s="13"/>
      <c r="F169" s="58"/>
    </row>
    <row r="170" spans="1:6" ht="22.5">
      <c r="A170" s="9" t="s">
        <v>102</v>
      </c>
      <c r="B170" s="13"/>
      <c r="C170" s="13"/>
      <c r="D170" s="13"/>
      <c r="E170" s="13"/>
      <c r="F170" s="58"/>
    </row>
    <row r="171" spans="1:6" ht="12.75">
      <c r="A171" s="10" t="s">
        <v>59</v>
      </c>
      <c r="B171" s="1">
        <v>0</v>
      </c>
      <c r="C171" s="1"/>
      <c r="D171" s="1"/>
      <c r="E171" s="1"/>
      <c r="F171" s="72"/>
    </row>
    <row r="172" spans="1:6" ht="12.75">
      <c r="A172" s="9" t="s">
        <v>12</v>
      </c>
      <c r="B172" s="1"/>
      <c r="C172" s="1"/>
      <c r="D172" s="1"/>
      <c r="E172" s="1"/>
      <c r="F172" s="72"/>
    </row>
    <row r="173" spans="1:6" ht="22.5">
      <c r="A173" s="9" t="s">
        <v>60</v>
      </c>
      <c r="B173" s="1">
        <v>0</v>
      </c>
      <c r="C173" s="1"/>
      <c r="D173" s="1"/>
      <c r="E173" s="1"/>
      <c r="F173" s="72"/>
    </row>
    <row r="174" spans="1:6" ht="12.75">
      <c r="A174" s="7" t="s">
        <v>42</v>
      </c>
      <c r="B174" s="1"/>
      <c r="C174" s="1"/>
      <c r="D174" s="1"/>
      <c r="E174" s="1"/>
      <c r="F174" s="72"/>
    </row>
    <row r="175" spans="1:6" ht="22.5">
      <c r="A175" s="9" t="s">
        <v>103</v>
      </c>
      <c r="B175" s="1"/>
      <c r="C175" s="1"/>
      <c r="D175" s="1"/>
      <c r="E175" s="1"/>
      <c r="F175" s="72"/>
    </row>
    <row r="176" spans="1:6" ht="22.5">
      <c r="A176" s="9" t="s">
        <v>104</v>
      </c>
      <c r="B176" s="1"/>
      <c r="C176" s="1"/>
      <c r="D176" s="1"/>
      <c r="E176" s="1"/>
      <c r="F176" s="72"/>
    </row>
    <row r="177" spans="1:6" ht="22.5">
      <c r="A177" s="7" t="s">
        <v>61</v>
      </c>
      <c r="B177" s="48">
        <f>SUM(B179:B182)</f>
        <v>2992000</v>
      </c>
      <c r="C177" s="48">
        <f>SUM(C179:C181)</f>
        <v>2610000</v>
      </c>
      <c r="D177" s="48">
        <f>SUM(D180:D182)</f>
        <v>190000</v>
      </c>
      <c r="E177" s="48">
        <f>SUM(E179:E182)</f>
        <v>192000</v>
      </c>
      <c r="F177" s="50">
        <v>0</v>
      </c>
    </row>
    <row r="178" spans="1:6" ht="12.75">
      <c r="A178" s="9" t="s">
        <v>12</v>
      </c>
      <c r="B178" s="1"/>
      <c r="C178" s="1"/>
      <c r="D178" s="1"/>
      <c r="E178" s="1"/>
      <c r="F178" s="72"/>
    </row>
    <row r="179" spans="1:6" ht="22.5">
      <c r="A179" s="9" t="s">
        <v>105</v>
      </c>
      <c r="B179" s="1"/>
      <c r="C179" s="1"/>
      <c r="D179" s="1"/>
      <c r="E179" s="1"/>
      <c r="F179" s="72"/>
    </row>
    <row r="180" spans="1:6" ht="12.75">
      <c r="A180" s="9" t="s">
        <v>85</v>
      </c>
      <c r="B180" s="1">
        <f>C180+D180+E180+F180</f>
        <v>2992000</v>
      </c>
      <c r="C180" s="1">
        <v>2610000</v>
      </c>
      <c r="D180" s="1">
        <v>190000</v>
      </c>
      <c r="E180" s="1">
        <v>192000</v>
      </c>
      <c r="F180" s="72">
        <v>0</v>
      </c>
    </row>
    <row r="181" spans="1:6" ht="22.5">
      <c r="A181" s="9" t="s">
        <v>106</v>
      </c>
      <c r="C181" s="1"/>
      <c r="D181" s="1"/>
      <c r="E181" s="1"/>
      <c r="F181" s="72"/>
    </row>
    <row r="182" spans="1:6" ht="12.75">
      <c r="A182" s="9" t="s">
        <v>43</v>
      </c>
      <c r="B182" s="1">
        <v>0</v>
      </c>
      <c r="C182" s="1"/>
      <c r="D182" s="1"/>
      <c r="E182" s="1"/>
      <c r="F182" s="72"/>
    </row>
    <row r="183" spans="1:6" ht="12.75">
      <c r="A183" s="7" t="s">
        <v>14</v>
      </c>
      <c r="B183" s="1">
        <v>0</v>
      </c>
      <c r="C183" s="1"/>
      <c r="D183" s="1"/>
      <c r="E183" s="1"/>
      <c r="F183" s="72"/>
    </row>
    <row r="184" spans="1:6" ht="12.75">
      <c r="A184" s="7" t="s">
        <v>15</v>
      </c>
      <c r="B184" s="48">
        <f>C184+D184+E184+F184</f>
        <v>420000</v>
      </c>
      <c r="C184" s="48">
        <v>170000</v>
      </c>
      <c r="D184" s="48">
        <v>150000</v>
      </c>
      <c r="E184" s="51">
        <f>E192</f>
        <v>100000</v>
      </c>
      <c r="F184" s="50">
        <f>F192</f>
        <v>0</v>
      </c>
    </row>
    <row r="185" spans="1:6" ht="12.75">
      <c r="A185" s="7" t="s">
        <v>12</v>
      </c>
      <c r="B185" s="1"/>
      <c r="C185" s="1"/>
      <c r="D185" s="1"/>
      <c r="E185" s="1"/>
      <c r="F185" s="72"/>
    </row>
    <row r="186" spans="1:6" ht="22.5">
      <c r="A186" s="9" t="s">
        <v>107</v>
      </c>
      <c r="B186" s="1"/>
      <c r="C186" s="1"/>
      <c r="D186" s="1"/>
      <c r="E186" s="1"/>
      <c r="F186" s="72"/>
    </row>
    <row r="187" spans="1:6" ht="22.5">
      <c r="A187" s="9" t="s">
        <v>108</v>
      </c>
      <c r="B187" s="1"/>
      <c r="C187" s="1"/>
      <c r="D187" s="1"/>
      <c r="E187" s="1"/>
      <c r="F187" s="72"/>
    </row>
    <row r="188" spans="1:6" ht="22.5">
      <c r="A188" s="9" t="s">
        <v>109</v>
      </c>
      <c r="B188" s="1"/>
      <c r="C188" s="1"/>
      <c r="D188" s="1"/>
      <c r="E188" s="1"/>
      <c r="F188" s="72"/>
    </row>
    <row r="189" spans="1:6" ht="22.5">
      <c r="A189" s="9" t="s">
        <v>110</v>
      </c>
      <c r="B189" s="1"/>
      <c r="C189" s="1"/>
      <c r="D189" s="1"/>
      <c r="E189" s="1"/>
      <c r="F189" s="72"/>
    </row>
    <row r="190" spans="1:6" ht="12.75">
      <c r="A190" s="9" t="s">
        <v>111</v>
      </c>
      <c r="B190" s="1"/>
      <c r="C190" s="1"/>
      <c r="D190" s="1"/>
      <c r="E190" s="1"/>
      <c r="F190" s="72"/>
    </row>
    <row r="191" spans="1:6" ht="22.5">
      <c r="A191" s="9" t="s">
        <v>112</v>
      </c>
      <c r="B191" s="1"/>
      <c r="C191" s="1"/>
      <c r="D191" s="1"/>
      <c r="E191" s="1"/>
      <c r="F191" s="72"/>
    </row>
    <row r="192" spans="1:6" ht="22.5">
      <c r="A192" s="9" t="s">
        <v>113</v>
      </c>
      <c r="B192" s="1">
        <v>430000</v>
      </c>
      <c r="C192" s="1">
        <v>180000</v>
      </c>
      <c r="D192" s="1">
        <v>150000</v>
      </c>
      <c r="E192" s="71">
        <v>100000</v>
      </c>
      <c r="F192" s="72">
        <v>0</v>
      </c>
    </row>
    <row r="193" spans="1:6" ht="22.5">
      <c r="A193" s="9" t="s">
        <v>114</v>
      </c>
      <c r="B193" s="1"/>
      <c r="C193" s="1"/>
      <c r="D193" s="1"/>
      <c r="E193" s="1"/>
      <c r="F193" s="72"/>
    </row>
    <row r="194" spans="1:6" ht="12.75">
      <c r="A194" s="7" t="s">
        <v>16</v>
      </c>
      <c r="B194" s="1">
        <v>0</v>
      </c>
      <c r="C194" s="1"/>
      <c r="D194" s="1"/>
      <c r="E194" s="1"/>
      <c r="F194" s="72"/>
    </row>
    <row r="195" spans="1:6" ht="12.75">
      <c r="A195" s="7" t="s">
        <v>12</v>
      </c>
      <c r="B195" s="1"/>
      <c r="C195" s="1"/>
      <c r="D195" s="1"/>
      <c r="E195" s="1"/>
      <c r="F195" s="72"/>
    </row>
    <row r="196" spans="1:6" ht="33.75">
      <c r="A196" s="7" t="s">
        <v>62</v>
      </c>
      <c r="B196" s="1">
        <v>0</v>
      </c>
      <c r="C196" s="1"/>
      <c r="D196" s="1"/>
      <c r="E196" s="1"/>
      <c r="F196" s="72"/>
    </row>
    <row r="197" spans="1:6" ht="22.5">
      <c r="A197" s="7" t="s">
        <v>63</v>
      </c>
      <c r="B197" s="1">
        <v>0</v>
      </c>
      <c r="C197" s="1"/>
      <c r="D197" s="1"/>
      <c r="E197" s="1"/>
      <c r="F197" s="72"/>
    </row>
    <row r="198" spans="1:6" ht="31.5">
      <c r="A198" s="16" t="s">
        <v>132</v>
      </c>
      <c r="B198" s="48">
        <f>B199</f>
        <v>626768</v>
      </c>
      <c r="C198" s="48">
        <f>C199</f>
        <v>156695</v>
      </c>
      <c r="D198" s="48">
        <f>D199</f>
        <v>219365</v>
      </c>
      <c r="E198" s="48">
        <f>E199</f>
        <v>94016</v>
      </c>
      <c r="F198" s="50">
        <f>F199</f>
        <v>156692</v>
      </c>
    </row>
    <row r="199" spans="1:6" ht="22.5">
      <c r="A199" s="7" t="s">
        <v>11</v>
      </c>
      <c r="B199" s="48">
        <f>C199+D199+E199+F199</f>
        <v>626768</v>
      </c>
      <c r="C199" s="48">
        <f>SUM(C201:C203)</f>
        <v>156695</v>
      </c>
      <c r="D199" s="48">
        <f>SUM(D201:D203)</f>
        <v>219365</v>
      </c>
      <c r="E199" s="48">
        <f>SUM(E201:E203)</f>
        <v>94016</v>
      </c>
      <c r="F199" s="50">
        <f>SUM(F201:F203)</f>
        <v>156692</v>
      </c>
    </row>
    <row r="200" spans="1:6" ht="12.75">
      <c r="A200" s="9" t="s">
        <v>12</v>
      </c>
      <c r="B200" s="1"/>
      <c r="C200" s="1"/>
      <c r="D200" s="1"/>
      <c r="E200" s="1"/>
      <c r="F200" s="72"/>
    </row>
    <row r="201" spans="1:6" ht="12.75">
      <c r="A201" s="9" t="s">
        <v>44</v>
      </c>
      <c r="B201" s="1">
        <f>C201+D201+E201+F201</f>
        <v>481390</v>
      </c>
      <c r="C201" s="1">
        <v>120350</v>
      </c>
      <c r="D201" s="1">
        <v>168480</v>
      </c>
      <c r="E201" s="1">
        <v>72210</v>
      </c>
      <c r="F201" s="72">
        <v>120350</v>
      </c>
    </row>
    <row r="202" spans="1:6" ht="12.75">
      <c r="A202" s="9" t="s">
        <v>45</v>
      </c>
      <c r="B202" s="1"/>
      <c r="C202" s="1"/>
      <c r="D202" s="1"/>
      <c r="E202" s="1"/>
      <c r="F202" s="72"/>
    </row>
    <row r="203" spans="1:6" ht="22.5">
      <c r="A203" s="9" t="s">
        <v>46</v>
      </c>
      <c r="B203" s="1">
        <f>C203+D203+E203+F203</f>
        <v>145378</v>
      </c>
      <c r="C203" s="1">
        <v>36345</v>
      </c>
      <c r="D203" s="1">
        <v>50885</v>
      </c>
      <c r="E203" s="1">
        <v>21806</v>
      </c>
      <c r="F203" s="72">
        <v>36342</v>
      </c>
    </row>
    <row r="204" spans="1:6" ht="12.75">
      <c r="A204" s="7" t="s">
        <v>13</v>
      </c>
      <c r="B204" s="1"/>
      <c r="C204" s="1"/>
      <c r="D204" s="1"/>
      <c r="E204" s="1"/>
      <c r="F204" s="72"/>
    </row>
    <row r="205" spans="1:6" ht="12.75">
      <c r="A205" s="7" t="s">
        <v>12</v>
      </c>
      <c r="B205" s="1"/>
      <c r="C205" s="1"/>
      <c r="D205" s="1"/>
      <c r="E205" s="1"/>
      <c r="F205" s="72"/>
    </row>
    <row r="206" spans="1:6" ht="12.75">
      <c r="A206" s="7" t="s">
        <v>38</v>
      </c>
      <c r="B206" s="1"/>
      <c r="C206" s="1"/>
      <c r="D206" s="1"/>
      <c r="E206" s="1"/>
      <c r="F206" s="72"/>
    </row>
    <row r="207" spans="1:6" ht="12.75">
      <c r="A207" s="7" t="s">
        <v>39</v>
      </c>
      <c r="B207" s="1"/>
      <c r="C207" s="1"/>
      <c r="D207" s="1"/>
      <c r="E207" s="1"/>
      <c r="F207" s="72"/>
    </row>
    <row r="208" spans="1:6" ht="12.75">
      <c r="A208" s="7" t="s">
        <v>6</v>
      </c>
      <c r="B208" s="1"/>
      <c r="C208" s="1"/>
      <c r="D208" s="1"/>
      <c r="E208" s="1"/>
      <c r="F208" s="72"/>
    </row>
    <row r="209" spans="1:6" ht="12.75">
      <c r="A209" s="7" t="s">
        <v>10</v>
      </c>
      <c r="B209" s="1"/>
      <c r="C209" s="1"/>
      <c r="D209" s="1"/>
      <c r="E209" s="1"/>
      <c r="F209" s="72"/>
    </row>
    <row r="210" spans="1:6" ht="22.5">
      <c r="A210" s="9" t="s">
        <v>56</v>
      </c>
      <c r="B210" s="1"/>
      <c r="C210" s="1"/>
      <c r="D210" s="1"/>
      <c r="E210" s="1"/>
      <c r="F210" s="72"/>
    </row>
    <row r="211" spans="1:6" ht="12.75">
      <c r="A211" s="9" t="s">
        <v>57</v>
      </c>
      <c r="B211" s="1">
        <v>0</v>
      </c>
      <c r="C211" s="1"/>
      <c r="D211" s="1"/>
      <c r="E211" s="1"/>
      <c r="F211" s="72"/>
    </row>
    <row r="212" spans="1:6" ht="22.5">
      <c r="A212" s="9" t="s">
        <v>87</v>
      </c>
      <c r="B212" s="1"/>
      <c r="C212" s="1"/>
      <c r="D212" s="1"/>
      <c r="E212" s="1"/>
      <c r="F212" s="72"/>
    </row>
    <row r="213" spans="1:6" ht="22.5">
      <c r="A213" s="9" t="s">
        <v>58</v>
      </c>
      <c r="B213" s="1"/>
      <c r="C213" s="1"/>
      <c r="D213" s="1"/>
      <c r="E213" s="1"/>
      <c r="F213" s="72"/>
    </row>
    <row r="214" spans="1:6" ht="12.75">
      <c r="A214" s="9" t="s">
        <v>88</v>
      </c>
      <c r="B214" s="1"/>
      <c r="C214" s="1"/>
      <c r="D214" s="1"/>
      <c r="E214" s="1"/>
      <c r="F214" s="72"/>
    </row>
    <row r="215" spans="1:6" ht="12.75">
      <c r="A215" s="7" t="s">
        <v>83</v>
      </c>
      <c r="B215" s="1">
        <v>0</v>
      </c>
      <c r="C215" s="1"/>
      <c r="D215" s="1"/>
      <c r="E215" s="1"/>
      <c r="F215" s="72"/>
    </row>
    <row r="216" spans="1:6" ht="22.5">
      <c r="A216" s="7" t="s">
        <v>40</v>
      </c>
      <c r="B216" s="1"/>
      <c r="C216" s="1"/>
      <c r="D216" s="1"/>
      <c r="E216" s="1"/>
      <c r="F216" s="72"/>
    </row>
    <row r="217" spans="1:6" ht="22.5">
      <c r="A217" s="9" t="s">
        <v>89</v>
      </c>
      <c r="B217" s="1"/>
      <c r="C217" s="1"/>
      <c r="D217" s="1"/>
      <c r="E217" s="1"/>
      <c r="F217" s="72"/>
    </row>
    <row r="218" spans="1:6" ht="22.5">
      <c r="A218" s="9" t="s">
        <v>90</v>
      </c>
      <c r="B218" s="1"/>
      <c r="C218" s="1"/>
      <c r="D218" s="1"/>
      <c r="E218" s="1"/>
      <c r="F218" s="72"/>
    </row>
    <row r="219" spans="1:6" ht="33.75">
      <c r="A219" s="9" t="s">
        <v>91</v>
      </c>
      <c r="B219" s="1"/>
      <c r="C219" s="1"/>
      <c r="D219" s="1"/>
      <c r="E219" s="1"/>
      <c r="F219" s="72"/>
    </row>
    <row r="220" spans="1:6" ht="33.75">
      <c r="A220" s="9" t="s">
        <v>92</v>
      </c>
      <c r="B220" s="1"/>
      <c r="C220" s="1"/>
      <c r="D220" s="1"/>
      <c r="E220" s="1"/>
      <c r="F220" s="72"/>
    </row>
    <row r="221" spans="1:6" ht="22.5">
      <c r="A221" s="9" t="s">
        <v>93</v>
      </c>
      <c r="B221" s="1"/>
      <c r="C221" s="1"/>
      <c r="D221" s="1"/>
      <c r="E221" s="1"/>
      <c r="F221" s="72"/>
    </row>
    <row r="222" spans="1:6" ht="12.75">
      <c r="A222" s="9" t="s">
        <v>94</v>
      </c>
      <c r="B222" s="1"/>
      <c r="C222" s="1"/>
      <c r="D222" s="1"/>
      <c r="E222" s="1"/>
      <c r="F222" s="72"/>
    </row>
    <row r="223" spans="1:6" ht="22.5">
      <c r="A223" s="9" t="s">
        <v>95</v>
      </c>
      <c r="B223" s="1"/>
      <c r="C223" s="1"/>
      <c r="D223" s="1"/>
      <c r="E223" s="1"/>
      <c r="F223" s="72"/>
    </row>
    <row r="224" spans="1:6" ht="12.75">
      <c r="A224" s="9" t="s">
        <v>96</v>
      </c>
      <c r="B224" s="1"/>
      <c r="C224" s="1"/>
      <c r="D224" s="1"/>
      <c r="E224" s="1"/>
      <c r="F224" s="72"/>
    </row>
    <row r="225" spans="1:6" ht="12.75">
      <c r="A225" s="9" t="s">
        <v>97</v>
      </c>
      <c r="B225" s="1"/>
      <c r="C225" s="1"/>
      <c r="D225" s="1"/>
      <c r="E225" s="1"/>
      <c r="F225" s="72"/>
    </row>
    <row r="226" spans="1:6" ht="22.5">
      <c r="A226" s="9" t="s">
        <v>98</v>
      </c>
      <c r="B226" s="1"/>
      <c r="C226" s="1"/>
      <c r="D226" s="1"/>
      <c r="E226" s="1"/>
      <c r="F226" s="72"/>
    </row>
    <row r="227" spans="1:6" ht="12.75">
      <c r="A227" s="7" t="s">
        <v>41</v>
      </c>
      <c r="B227" s="1"/>
      <c r="C227" s="1"/>
      <c r="D227" s="1"/>
      <c r="E227" s="1"/>
      <c r="F227" s="72"/>
    </row>
    <row r="228" spans="1:6" ht="33.75">
      <c r="A228" s="9" t="s">
        <v>99</v>
      </c>
      <c r="B228" s="1"/>
      <c r="C228" s="1"/>
      <c r="D228" s="1"/>
      <c r="E228" s="1"/>
      <c r="F228" s="72"/>
    </row>
    <row r="229" spans="1:6" ht="33.75">
      <c r="A229" s="9" t="s">
        <v>100</v>
      </c>
      <c r="B229" s="1"/>
      <c r="C229" s="1"/>
      <c r="D229" s="1"/>
      <c r="E229" s="1"/>
      <c r="F229" s="72"/>
    </row>
    <row r="230" spans="1:6" ht="12.75">
      <c r="A230" s="9" t="s">
        <v>101</v>
      </c>
      <c r="B230" s="13"/>
      <c r="C230" s="13"/>
      <c r="D230" s="13"/>
      <c r="E230" s="13"/>
      <c r="F230" s="58"/>
    </row>
    <row r="231" spans="1:6" ht="22.5">
      <c r="A231" s="9" t="s">
        <v>102</v>
      </c>
      <c r="B231" s="13"/>
      <c r="C231" s="13"/>
      <c r="D231" s="13"/>
      <c r="E231" s="13"/>
      <c r="F231" s="58"/>
    </row>
    <row r="232" spans="1:6" ht="12.75">
      <c r="A232" s="10" t="s">
        <v>59</v>
      </c>
      <c r="B232" s="1">
        <v>0</v>
      </c>
      <c r="C232" s="1"/>
      <c r="D232" s="1"/>
      <c r="E232" s="1"/>
      <c r="F232" s="72"/>
    </row>
    <row r="233" spans="1:6" ht="12.75">
      <c r="A233" s="9" t="s">
        <v>12</v>
      </c>
      <c r="B233" s="1"/>
      <c r="C233" s="1"/>
      <c r="D233" s="1"/>
      <c r="E233" s="1"/>
      <c r="F233" s="72"/>
    </row>
    <row r="234" spans="1:6" ht="22.5">
      <c r="A234" s="9" t="s">
        <v>60</v>
      </c>
      <c r="B234" s="1">
        <v>0</v>
      </c>
      <c r="C234" s="1"/>
      <c r="D234" s="1"/>
      <c r="E234" s="1"/>
      <c r="F234" s="72"/>
    </row>
    <row r="235" spans="1:6" ht="12.75">
      <c r="A235" s="7" t="s">
        <v>42</v>
      </c>
      <c r="B235" s="1"/>
      <c r="C235" s="1"/>
      <c r="D235" s="1"/>
      <c r="E235" s="1"/>
      <c r="F235" s="72"/>
    </row>
    <row r="236" spans="1:6" ht="22.5">
      <c r="A236" s="9" t="s">
        <v>103</v>
      </c>
      <c r="B236" s="1"/>
      <c r="C236" s="1"/>
      <c r="D236" s="1"/>
      <c r="E236" s="1"/>
      <c r="F236" s="72"/>
    </row>
    <row r="237" spans="1:6" ht="22.5">
      <c r="A237" s="9" t="s">
        <v>104</v>
      </c>
      <c r="B237" s="1"/>
      <c r="C237" s="1"/>
      <c r="D237" s="1"/>
      <c r="E237" s="1"/>
      <c r="F237" s="72"/>
    </row>
    <row r="238" spans="1:6" ht="22.5">
      <c r="A238" s="7" t="s">
        <v>61</v>
      </c>
      <c r="B238" s="1"/>
      <c r="C238" s="1"/>
      <c r="D238" s="1"/>
      <c r="E238" s="1"/>
      <c r="F238" s="72"/>
    </row>
    <row r="239" spans="1:6" ht="12.75">
      <c r="A239" s="9" t="s">
        <v>12</v>
      </c>
      <c r="B239" s="1"/>
      <c r="C239" s="1"/>
      <c r="D239" s="1"/>
      <c r="E239" s="1"/>
      <c r="F239" s="72"/>
    </row>
    <row r="240" spans="1:6" ht="22.5">
      <c r="A240" s="9" t="s">
        <v>105</v>
      </c>
      <c r="B240" s="1"/>
      <c r="C240" s="1"/>
      <c r="D240" s="1"/>
      <c r="E240" s="1"/>
      <c r="F240" s="72"/>
    </row>
    <row r="241" spans="1:6" ht="12.75">
      <c r="A241" s="9" t="s">
        <v>85</v>
      </c>
      <c r="B241" s="1"/>
      <c r="C241" s="1"/>
      <c r="D241" s="1"/>
      <c r="E241" s="1"/>
      <c r="F241" s="72"/>
    </row>
    <row r="242" spans="1:6" ht="22.5">
      <c r="A242" s="9" t="s">
        <v>106</v>
      </c>
      <c r="B242" s="1"/>
      <c r="C242" s="1"/>
      <c r="D242" s="1"/>
      <c r="E242" s="1"/>
      <c r="F242" s="72"/>
    </row>
    <row r="243" spans="1:6" ht="12.75">
      <c r="A243" s="9" t="s">
        <v>43</v>
      </c>
      <c r="B243" s="1">
        <v>0</v>
      </c>
      <c r="C243" s="1"/>
      <c r="D243" s="1"/>
      <c r="E243" s="1"/>
      <c r="F243" s="72"/>
    </row>
    <row r="244" spans="1:6" ht="12.75">
      <c r="A244" s="7" t="s">
        <v>14</v>
      </c>
      <c r="B244" s="1">
        <v>0</v>
      </c>
      <c r="C244" s="1"/>
      <c r="D244" s="1"/>
      <c r="E244" s="1"/>
      <c r="F244" s="72"/>
    </row>
    <row r="245" spans="1:6" ht="12.75">
      <c r="A245" s="7" t="s">
        <v>15</v>
      </c>
      <c r="B245" s="1"/>
      <c r="C245" s="1"/>
      <c r="D245" s="1"/>
      <c r="E245" s="1"/>
      <c r="F245" s="72"/>
    </row>
    <row r="246" spans="1:6" ht="12.75">
      <c r="A246" s="7" t="s">
        <v>12</v>
      </c>
      <c r="B246" s="1"/>
      <c r="C246" s="1"/>
      <c r="D246" s="1"/>
      <c r="E246" s="1"/>
      <c r="F246" s="72"/>
    </row>
    <row r="247" spans="1:6" ht="22.5">
      <c r="A247" s="9" t="s">
        <v>107</v>
      </c>
      <c r="B247" s="1"/>
      <c r="C247" s="1"/>
      <c r="D247" s="1"/>
      <c r="E247" s="1"/>
      <c r="F247" s="72"/>
    </row>
    <row r="248" spans="1:6" ht="22.5">
      <c r="A248" s="9" t="s">
        <v>108</v>
      </c>
      <c r="B248" s="1"/>
      <c r="C248" s="1"/>
      <c r="D248" s="1"/>
      <c r="E248" s="1"/>
      <c r="F248" s="72"/>
    </row>
    <row r="249" spans="1:6" ht="22.5">
      <c r="A249" s="9" t="s">
        <v>109</v>
      </c>
      <c r="B249" s="1"/>
      <c r="C249" s="1"/>
      <c r="D249" s="1"/>
      <c r="E249" s="1"/>
      <c r="F249" s="72"/>
    </row>
    <row r="250" spans="1:6" ht="22.5">
      <c r="A250" s="9" t="s">
        <v>110</v>
      </c>
      <c r="B250" s="1"/>
      <c r="C250" s="1"/>
      <c r="D250" s="1"/>
      <c r="E250" s="1"/>
      <c r="F250" s="72"/>
    </row>
    <row r="251" spans="1:6" ht="12.75">
      <c r="A251" s="9" t="s">
        <v>111</v>
      </c>
      <c r="B251" s="1"/>
      <c r="C251" s="1"/>
      <c r="D251" s="1"/>
      <c r="E251" s="1"/>
      <c r="F251" s="72"/>
    </row>
    <row r="252" spans="1:6" ht="22.5">
      <c r="A252" s="9" t="s">
        <v>112</v>
      </c>
      <c r="B252" s="1"/>
      <c r="C252" s="1"/>
      <c r="D252" s="1"/>
      <c r="E252" s="1"/>
      <c r="F252" s="72"/>
    </row>
    <row r="253" spans="1:6" ht="22.5">
      <c r="A253" s="9" t="s">
        <v>113</v>
      </c>
      <c r="B253" s="1"/>
      <c r="C253" s="1"/>
      <c r="D253" s="1"/>
      <c r="E253" s="1"/>
      <c r="F253" s="72"/>
    </row>
    <row r="254" spans="1:6" ht="22.5">
      <c r="A254" s="9" t="s">
        <v>114</v>
      </c>
      <c r="B254" s="1"/>
      <c r="C254" s="1"/>
      <c r="D254" s="1"/>
      <c r="E254" s="1"/>
      <c r="F254" s="72"/>
    </row>
    <row r="255" spans="1:6" ht="12.75">
      <c r="A255" s="7" t="s">
        <v>16</v>
      </c>
      <c r="B255" s="1">
        <v>0</v>
      </c>
      <c r="C255" s="1"/>
      <c r="D255" s="1"/>
      <c r="E255" s="1"/>
      <c r="F255" s="72"/>
    </row>
    <row r="256" spans="1:6" ht="12.75">
      <c r="A256" s="7" t="s">
        <v>12</v>
      </c>
      <c r="B256" s="1"/>
      <c r="C256" s="1"/>
      <c r="D256" s="1"/>
      <c r="E256" s="1"/>
      <c r="F256" s="72"/>
    </row>
    <row r="257" spans="1:6" ht="33.75">
      <c r="A257" s="7" t="s">
        <v>62</v>
      </c>
      <c r="B257" s="1">
        <v>0</v>
      </c>
      <c r="C257" s="1"/>
      <c r="D257" s="1"/>
      <c r="E257" s="1"/>
      <c r="F257" s="72"/>
    </row>
    <row r="258" spans="1:6" ht="22.5">
      <c r="A258" s="7" t="s">
        <v>63</v>
      </c>
      <c r="B258" s="1">
        <v>0</v>
      </c>
      <c r="C258" s="1"/>
      <c r="D258" s="1"/>
      <c r="E258" s="1"/>
      <c r="F258" s="72"/>
    </row>
    <row r="259" spans="1:6" ht="27" customHeight="1">
      <c r="A259" s="16" t="s">
        <v>133</v>
      </c>
      <c r="B259" s="1"/>
      <c r="C259" s="1"/>
      <c r="D259" s="1"/>
      <c r="E259" s="1"/>
      <c r="F259" s="72"/>
    </row>
    <row r="260" spans="1:6" ht="22.5">
      <c r="A260" s="7" t="s">
        <v>11</v>
      </c>
      <c r="B260" s="1"/>
      <c r="C260" s="1"/>
      <c r="D260" s="1"/>
      <c r="E260" s="1"/>
      <c r="F260" s="72"/>
    </row>
    <row r="261" spans="1:6" ht="12.75">
      <c r="A261" s="9" t="s">
        <v>12</v>
      </c>
      <c r="B261" s="1"/>
      <c r="C261" s="1"/>
      <c r="D261" s="1"/>
      <c r="E261" s="1"/>
      <c r="F261" s="72"/>
    </row>
    <row r="262" spans="1:6" ht="12.75">
      <c r="A262" s="9" t="s">
        <v>44</v>
      </c>
      <c r="B262" s="1"/>
      <c r="C262" s="1"/>
      <c r="D262" s="1"/>
      <c r="E262" s="1"/>
      <c r="F262" s="72"/>
    </row>
    <row r="263" spans="1:6" ht="12.75">
      <c r="A263" s="9" t="s">
        <v>45</v>
      </c>
      <c r="B263" s="1"/>
      <c r="C263" s="1"/>
      <c r="D263" s="1"/>
      <c r="E263" s="1"/>
      <c r="F263" s="72"/>
    </row>
    <row r="264" spans="1:6" ht="22.5">
      <c r="A264" s="9" t="s">
        <v>46</v>
      </c>
      <c r="B264" s="1"/>
      <c r="C264" s="1"/>
      <c r="D264" s="1"/>
      <c r="E264" s="1"/>
      <c r="F264" s="72"/>
    </row>
    <row r="265" spans="1:6" ht="12.75">
      <c r="A265" s="7" t="s">
        <v>13</v>
      </c>
      <c r="B265" s="1"/>
      <c r="C265" s="1"/>
      <c r="D265" s="1"/>
      <c r="E265" s="1"/>
      <c r="F265" s="72"/>
    </row>
    <row r="266" spans="1:6" ht="12.75">
      <c r="A266" s="7" t="s">
        <v>12</v>
      </c>
      <c r="B266" s="1"/>
      <c r="C266" s="1"/>
      <c r="D266" s="1"/>
      <c r="E266" s="1"/>
      <c r="F266" s="72"/>
    </row>
    <row r="267" spans="1:6" ht="12.75">
      <c r="A267" s="7" t="s">
        <v>38</v>
      </c>
      <c r="B267" s="1"/>
      <c r="C267" s="1"/>
      <c r="D267" s="1"/>
      <c r="E267" s="1"/>
      <c r="F267" s="72"/>
    </row>
    <row r="268" spans="1:6" ht="12.75">
      <c r="A268" s="7" t="s">
        <v>39</v>
      </c>
      <c r="B268" s="1"/>
      <c r="C268" s="1"/>
      <c r="D268" s="1"/>
      <c r="E268" s="1"/>
      <c r="F268" s="72"/>
    </row>
    <row r="269" spans="1:6" ht="12.75">
      <c r="A269" s="7" t="s">
        <v>6</v>
      </c>
      <c r="B269" s="1"/>
      <c r="C269" s="1"/>
      <c r="D269" s="1"/>
      <c r="E269" s="1"/>
      <c r="F269" s="72"/>
    </row>
    <row r="270" spans="1:6" ht="12.75">
      <c r="A270" s="7" t="s">
        <v>10</v>
      </c>
      <c r="B270" s="1"/>
      <c r="C270" s="1"/>
      <c r="D270" s="1"/>
      <c r="E270" s="1"/>
      <c r="F270" s="72"/>
    </row>
    <row r="271" spans="1:6" ht="22.5">
      <c r="A271" s="9" t="s">
        <v>56</v>
      </c>
      <c r="B271" s="1"/>
      <c r="C271" s="1"/>
      <c r="D271" s="1"/>
      <c r="E271" s="1"/>
      <c r="F271" s="72"/>
    </row>
    <row r="272" spans="1:6" ht="12.75">
      <c r="A272" s="9" t="s">
        <v>57</v>
      </c>
      <c r="B272" s="1">
        <v>0</v>
      </c>
      <c r="C272" s="1"/>
      <c r="D272" s="1"/>
      <c r="E272" s="1"/>
      <c r="F272" s="72"/>
    </row>
    <row r="273" spans="1:6" ht="22.5">
      <c r="A273" s="9" t="s">
        <v>87</v>
      </c>
      <c r="B273" s="1"/>
      <c r="C273" s="1"/>
      <c r="D273" s="1"/>
      <c r="E273" s="1"/>
      <c r="F273" s="72"/>
    </row>
    <row r="274" spans="1:6" ht="22.5">
      <c r="A274" s="9" t="s">
        <v>58</v>
      </c>
      <c r="B274" s="1"/>
      <c r="C274" s="1"/>
      <c r="D274" s="1"/>
      <c r="E274" s="1"/>
      <c r="F274" s="72"/>
    </row>
    <row r="275" spans="1:6" ht="12.75">
      <c r="A275" s="9" t="s">
        <v>88</v>
      </c>
      <c r="B275" s="1"/>
      <c r="C275" s="1"/>
      <c r="D275" s="1"/>
      <c r="E275" s="1"/>
      <c r="F275" s="72"/>
    </row>
    <row r="276" spans="1:6" ht="12.75">
      <c r="A276" s="7" t="s">
        <v>83</v>
      </c>
      <c r="B276" s="1">
        <v>0</v>
      </c>
      <c r="C276" s="1"/>
      <c r="D276" s="1"/>
      <c r="E276" s="1"/>
      <c r="F276" s="72"/>
    </row>
    <row r="277" spans="1:6" ht="22.5">
      <c r="A277" s="7" t="s">
        <v>40</v>
      </c>
      <c r="B277" s="1"/>
      <c r="C277" s="1"/>
      <c r="D277" s="1"/>
      <c r="E277" s="1"/>
      <c r="F277" s="72"/>
    </row>
    <row r="278" spans="1:6" ht="22.5">
      <c r="A278" s="9" t="s">
        <v>89</v>
      </c>
      <c r="B278" s="1"/>
      <c r="C278" s="1"/>
      <c r="D278" s="1"/>
      <c r="E278" s="1"/>
      <c r="F278" s="72"/>
    </row>
    <row r="279" spans="1:6" ht="22.5">
      <c r="A279" s="9" t="s">
        <v>90</v>
      </c>
      <c r="B279" s="1"/>
      <c r="C279" s="1"/>
      <c r="D279" s="1"/>
      <c r="E279" s="1"/>
      <c r="F279" s="72"/>
    </row>
    <row r="280" spans="1:6" ht="33.75">
      <c r="A280" s="9" t="s">
        <v>91</v>
      </c>
      <c r="B280" s="1"/>
      <c r="C280" s="1"/>
      <c r="D280" s="1"/>
      <c r="E280" s="1"/>
      <c r="F280" s="72"/>
    </row>
    <row r="281" spans="1:6" ht="33.75">
      <c r="A281" s="9" t="s">
        <v>92</v>
      </c>
      <c r="B281" s="1"/>
      <c r="C281" s="1"/>
      <c r="D281" s="1"/>
      <c r="E281" s="1"/>
      <c r="F281" s="72"/>
    </row>
    <row r="282" spans="1:6" ht="22.5">
      <c r="A282" s="9" t="s">
        <v>93</v>
      </c>
      <c r="B282" s="1"/>
      <c r="C282" s="1"/>
      <c r="D282" s="1"/>
      <c r="E282" s="1"/>
      <c r="F282" s="72"/>
    </row>
    <row r="283" spans="1:6" ht="12.75">
      <c r="A283" s="9" t="s">
        <v>94</v>
      </c>
      <c r="B283" s="1"/>
      <c r="C283" s="1"/>
      <c r="D283" s="1"/>
      <c r="E283" s="1"/>
      <c r="F283" s="72"/>
    </row>
    <row r="284" spans="1:6" ht="22.5">
      <c r="A284" s="9" t="s">
        <v>95</v>
      </c>
      <c r="B284" s="1"/>
      <c r="C284" s="1"/>
      <c r="D284" s="1"/>
      <c r="E284" s="1"/>
      <c r="F284" s="72"/>
    </row>
    <row r="285" spans="1:6" ht="12.75">
      <c r="A285" s="9" t="s">
        <v>96</v>
      </c>
      <c r="B285" s="1"/>
      <c r="C285" s="1"/>
      <c r="D285" s="1"/>
      <c r="E285" s="1"/>
      <c r="F285" s="72"/>
    </row>
    <row r="286" spans="1:6" ht="12.75">
      <c r="A286" s="9" t="s">
        <v>97</v>
      </c>
      <c r="B286" s="1"/>
      <c r="C286" s="1"/>
      <c r="D286" s="1"/>
      <c r="E286" s="1"/>
      <c r="F286" s="72"/>
    </row>
    <row r="287" spans="1:6" ht="22.5">
      <c r="A287" s="9" t="s">
        <v>98</v>
      </c>
      <c r="B287" s="1"/>
      <c r="C287" s="1"/>
      <c r="D287" s="1"/>
      <c r="E287" s="1"/>
      <c r="F287" s="72"/>
    </row>
    <row r="288" spans="1:6" ht="12.75">
      <c r="A288" s="7" t="s">
        <v>41</v>
      </c>
      <c r="B288" s="1"/>
      <c r="C288" s="1"/>
      <c r="D288" s="1"/>
      <c r="E288" s="1"/>
      <c r="F288" s="72"/>
    </row>
    <row r="289" spans="1:6" ht="33.75">
      <c r="A289" s="9" t="s">
        <v>99</v>
      </c>
      <c r="B289" s="1"/>
      <c r="C289" s="1"/>
      <c r="D289" s="1"/>
      <c r="E289" s="1"/>
      <c r="F289" s="72"/>
    </row>
    <row r="290" spans="1:6" ht="33.75">
      <c r="A290" s="9" t="s">
        <v>100</v>
      </c>
      <c r="B290" s="1"/>
      <c r="C290" s="1"/>
      <c r="D290" s="1"/>
      <c r="E290" s="1"/>
      <c r="F290" s="72"/>
    </row>
    <row r="291" spans="1:6" ht="12.75">
      <c r="A291" s="9" t="s">
        <v>101</v>
      </c>
      <c r="B291" s="13"/>
      <c r="C291" s="13"/>
      <c r="D291" s="13"/>
      <c r="E291" s="13"/>
      <c r="F291" s="58"/>
    </row>
    <row r="292" spans="1:6" ht="22.5">
      <c r="A292" s="9" t="s">
        <v>102</v>
      </c>
      <c r="B292" s="13"/>
      <c r="C292" s="13"/>
      <c r="D292" s="13"/>
      <c r="E292" s="13"/>
      <c r="F292" s="58"/>
    </row>
    <row r="293" spans="1:6" ht="12.75">
      <c r="A293" s="10" t="s">
        <v>59</v>
      </c>
      <c r="B293" s="1">
        <v>0</v>
      </c>
      <c r="C293" s="1"/>
      <c r="D293" s="1"/>
      <c r="E293" s="1"/>
      <c r="F293" s="72"/>
    </row>
    <row r="294" spans="1:6" ht="12.75">
      <c r="A294" s="9" t="s">
        <v>12</v>
      </c>
      <c r="B294" s="1"/>
      <c r="C294" s="1"/>
      <c r="D294" s="1"/>
      <c r="E294" s="1"/>
      <c r="F294" s="72"/>
    </row>
    <row r="295" spans="1:6" ht="22.5">
      <c r="A295" s="9" t="s">
        <v>60</v>
      </c>
      <c r="B295" s="1">
        <v>0</v>
      </c>
      <c r="C295" s="1"/>
      <c r="D295" s="1"/>
      <c r="E295" s="1"/>
      <c r="F295" s="72"/>
    </row>
    <row r="296" spans="1:6" ht="12.75">
      <c r="A296" s="7" t="s">
        <v>42</v>
      </c>
      <c r="B296" s="1"/>
      <c r="C296" s="1"/>
      <c r="D296" s="1"/>
      <c r="E296" s="1"/>
      <c r="F296" s="72"/>
    </row>
    <row r="297" spans="1:6" ht="22.5">
      <c r="A297" s="9" t="s">
        <v>103</v>
      </c>
      <c r="B297" s="1"/>
      <c r="C297" s="1"/>
      <c r="D297" s="1"/>
      <c r="E297" s="1"/>
      <c r="F297" s="72"/>
    </row>
    <row r="298" spans="1:6" ht="22.5">
      <c r="A298" s="9" t="s">
        <v>104</v>
      </c>
      <c r="B298" s="1"/>
      <c r="C298" s="1"/>
      <c r="D298" s="1"/>
      <c r="E298" s="1"/>
      <c r="F298" s="72"/>
    </row>
    <row r="299" spans="1:6" ht="22.5">
      <c r="A299" s="7" t="s">
        <v>61</v>
      </c>
      <c r="B299" s="1"/>
      <c r="C299" s="1"/>
      <c r="D299" s="1"/>
      <c r="E299" s="1"/>
      <c r="F299" s="72"/>
    </row>
    <row r="300" spans="1:6" ht="12.75">
      <c r="A300" s="9" t="s">
        <v>12</v>
      </c>
      <c r="B300" s="1"/>
      <c r="C300" s="1"/>
      <c r="D300" s="1"/>
      <c r="E300" s="1"/>
      <c r="F300" s="72"/>
    </row>
    <row r="301" spans="1:6" ht="22.5">
      <c r="A301" s="9" t="s">
        <v>105</v>
      </c>
      <c r="B301" s="1"/>
      <c r="C301" s="1"/>
      <c r="D301" s="1"/>
      <c r="E301" s="1"/>
      <c r="F301" s="72"/>
    </row>
    <row r="302" spans="1:6" ht="12.75">
      <c r="A302" s="9" t="s">
        <v>85</v>
      </c>
      <c r="B302" s="1"/>
      <c r="C302" s="1"/>
      <c r="D302" s="1"/>
      <c r="E302" s="1"/>
      <c r="F302" s="72"/>
    </row>
    <row r="303" spans="1:6" ht="22.5">
      <c r="A303" s="9" t="s">
        <v>106</v>
      </c>
      <c r="B303" s="1"/>
      <c r="C303" s="1"/>
      <c r="D303" s="1"/>
      <c r="E303" s="1"/>
      <c r="F303" s="72"/>
    </row>
    <row r="304" spans="1:6" ht="12.75">
      <c r="A304" s="9" t="s">
        <v>43</v>
      </c>
      <c r="B304" s="1">
        <v>0</v>
      </c>
      <c r="C304" s="1"/>
      <c r="D304" s="1"/>
      <c r="E304" s="1"/>
      <c r="F304" s="72"/>
    </row>
    <row r="305" spans="1:6" ht="12.75">
      <c r="A305" s="7" t="s">
        <v>14</v>
      </c>
      <c r="B305" s="1">
        <v>0</v>
      </c>
      <c r="C305" s="1"/>
      <c r="D305" s="1"/>
      <c r="E305" s="1"/>
      <c r="F305" s="72"/>
    </row>
    <row r="306" spans="1:6" ht="12.75">
      <c r="A306" s="7" t="s">
        <v>15</v>
      </c>
      <c r="B306" s="1"/>
      <c r="C306" s="1"/>
      <c r="D306" s="1"/>
      <c r="E306" s="1"/>
      <c r="F306" s="72"/>
    </row>
    <row r="307" spans="1:6" ht="12.75">
      <c r="A307" s="7" t="s">
        <v>12</v>
      </c>
      <c r="B307" s="1"/>
      <c r="C307" s="1"/>
      <c r="D307" s="1"/>
      <c r="E307" s="1"/>
      <c r="F307" s="72"/>
    </row>
    <row r="308" spans="1:6" ht="22.5">
      <c r="A308" s="9" t="s">
        <v>107</v>
      </c>
      <c r="B308" s="1"/>
      <c r="C308" s="1"/>
      <c r="D308" s="1"/>
      <c r="E308" s="1"/>
      <c r="F308" s="72"/>
    </row>
    <row r="309" spans="1:6" ht="22.5">
      <c r="A309" s="9" t="s">
        <v>108</v>
      </c>
      <c r="B309" s="1"/>
      <c r="C309" s="1"/>
      <c r="D309" s="1"/>
      <c r="E309" s="1"/>
      <c r="F309" s="72"/>
    </row>
    <row r="310" spans="1:6" ht="22.5">
      <c r="A310" s="9" t="s">
        <v>109</v>
      </c>
      <c r="B310" s="1"/>
      <c r="C310" s="1"/>
      <c r="D310" s="1"/>
      <c r="E310" s="1"/>
      <c r="F310" s="72"/>
    </row>
    <row r="311" spans="1:6" ht="22.5">
      <c r="A311" s="9" t="s">
        <v>110</v>
      </c>
      <c r="B311" s="1"/>
      <c r="C311" s="1"/>
      <c r="D311" s="1"/>
      <c r="E311" s="1"/>
      <c r="F311" s="72"/>
    </row>
    <row r="312" spans="1:6" ht="12.75">
      <c r="A312" s="9" t="s">
        <v>111</v>
      </c>
      <c r="B312" s="1"/>
      <c r="C312" s="1"/>
      <c r="D312" s="1"/>
      <c r="E312" s="1"/>
      <c r="F312" s="72"/>
    </row>
    <row r="313" spans="1:6" ht="22.5">
      <c r="A313" s="9" t="s">
        <v>112</v>
      </c>
      <c r="B313" s="1"/>
      <c r="C313" s="1"/>
      <c r="D313" s="1"/>
      <c r="E313" s="1"/>
      <c r="F313" s="72"/>
    </row>
    <row r="314" spans="1:6" ht="22.5">
      <c r="A314" s="9" t="s">
        <v>113</v>
      </c>
      <c r="B314" s="1"/>
      <c r="C314" s="1"/>
      <c r="D314" s="1"/>
      <c r="E314" s="1"/>
      <c r="F314" s="72"/>
    </row>
    <row r="315" spans="1:6" ht="22.5">
      <c r="A315" s="9" t="s">
        <v>114</v>
      </c>
      <c r="B315" s="1"/>
      <c r="C315" s="1"/>
      <c r="D315" s="1"/>
      <c r="E315" s="1"/>
      <c r="F315" s="72"/>
    </row>
    <row r="316" spans="1:6" ht="12.75">
      <c r="A316" s="7" t="s">
        <v>16</v>
      </c>
      <c r="B316" s="1">
        <v>0</v>
      </c>
      <c r="C316" s="1"/>
      <c r="D316" s="1"/>
      <c r="E316" s="1"/>
      <c r="F316" s="72"/>
    </row>
    <row r="317" spans="1:6" ht="12.75">
      <c r="A317" s="7" t="s">
        <v>12</v>
      </c>
      <c r="B317" s="1"/>
      <c r="C317" s="1"/>
      <c r="D317" s="1"/>
      <c r="E317" s="1"/>
      <c r="F317" s="72"/>
    </row>
    <row r="318" spans="1:6" ht="33.75">
      <c r="A318" s="7" t="s">
        <v>62</v>
      </c>
      <c r="B318" s="1">
        <v>0</v>
      </c>
      <c r="C318" s="1"/>
      <c r="D318" s="1"/>
      <c r="E318" s="1"/>
      <c r="F318" s="72"/>
    </row>
    <row r="319" spans="1:6" ht="22.5">
      <c r="A319" s="7" t="s">
        <v>63</v>
      </c>
      <c r="B319" s="1">
        <v>0</v>
      </c>
      <c r="C319" s="1"/>
      <c r="D319" s="1"/>
      <c r="E319" s="1"/>
      <c r="F319" s="72"/>
    </row>
    <row r="320" spans="1:6" ht="31.5">
      <c r="A320" s="17" t="s">
        <v>135</v>
      </c>
      <c r="B320" s="1"/>
      <c r="C320" s="1"/>
      <c r="D320" s="1"/>
      <c r="E320" s="1"/>
      <c r="F320" s="72"/>
    </row>
    <row r="321" spans="1:6" ht="22.5">
      <c r="A321" s="7" t="s">
        <v>11</v>
      </c>
      <c r="B321" s="1"/>
      <c r="C321" s="1"/>
      <c r="D321" s="1"/>
      <c r="E321" s="1"/>
      <c r="F321" s="72"/>
    </row>
    <row r="322" spans="1:6" ht="12.75">
      <c r="A322" s="9" t="s">
        <v>12</v>
      </c>
      <c r="B322" s="1"/>
      <c r="C322" s="1"/>
      <c r="D322" s="1"/>
      <c r="E322" s="1"/>
      <c r="F322" s="72"/>
    </row>
    <row r="323" spans="1:6" ht="12.75">
      <c r="A323" s="9" t="s">
        <v>44</v>
      </c>
      <c r="B323" s="1"/>
      <c r="C323" s="1"/>
      <c r="D323" s="1"/>
      <c r="E323" s="1"/>
      <c r="F323" s="72"/>
    </row>
    <row r="324" spans="1:6" ht="12.75">
      <c r="A324" s="9" t="s">
        <v>45</v>
      </c>
      <c r="B324" s="1"/>
      <c r="C324" s="1"/>
      <c r="D324" s="1"/>
      <c r="E324" s="1"/>
      <c r="F324" s="72"/>
    </row>
    <row r="325" spans="1:6" ht="22.5">
      <c r="A325" s="9" t="s">
        <v>46</v>
      </c>
      <c r="B325" s="1"/>
      <c r="C325" s="1"/>
      <c r="D325" s="1"/>
      <c r="E325" s="1"/>
      <c r="F325" s="72"/>
    </row>
    <row r="326" spans="1:6" ht="12.75">
      <c r="A326" s="7" t="s">
        <v>13</v>
      </c>
      <c r="B326" s="1"/>
      <c r="C326" s="1"/>
      <c r="D326" s="1"/>
      <c r="E326" s="1"/>
      <c r="F326" s="72"/>
    </row>
    <row r="327" spans="1:6" ht="12.75">
      <c r="A327" s="7" t="s">
        <v>12</v>
      </c>
      <c r="B327" s="1"/>
      <c r="C327" s="1"/>
      <c r="D327" s="1"/>
      <c r="E327" s="1"/>
      <c r="F327" s="72"/>
    </row>
    <row r="328" spans="1:6" ht="12.75">
      <c r="A328" s="7" t="s">
        <v>38</v>
      </c>
      <c r="B328" s="1"/>
      <c r="C328" s="1"/>
      <c r="D328" s="1"/>
      <c r="E328" s="1"/>
      <c r="F328" s="72"/>
    </row>
    <row r="329" spans="1:6" ht="12.75">
      <c r="A329" s="7" t="s">
        <v>39</v>
      </c>
      <c r="B329" s="1"/>
      <c r="C329" s="1"/>
      <c r="D329" s="1"/>
      <c r="E329" s="1"/>
      <c r="F329" s="72"/>
    </row>
    <row r="330" spans="1:6" ht="12.75">
      <c r="A330" s="7" t="s">
        <v>6</v>
      </c>
      <c r="B330" s="1"/>
      <c r="C330" s="1"/>
      <c r="D330" s="1"/>
      <c r="E330" s="1"/>
      <c r="F330" s="72"/>
    </row>
    <row r="331" spans="1:6" ht="12.75">
      <c r="A331" s="7" t="s">
        <v>10</v>
      </c>
      <c r="B331" s="1"/>
      <c r="C331" s="1"/>
      <c r="D331" s="1"/>
      <c r="E331" s="1"/>
      <c r="F331" s="72"/>
    </row>
    <row r="332" spans="1:6" ht="22.5">
      <c r="A332" s="9" t="s">
        <v>56</v>
      </c>
      <c r="B332" s="1"/>
      <c r="C332" s="1"/>
      <c r="D332" s="1"/>
      <c r="E332" s="1"/>
      <c r="F332" s="72"/>
    </row>
    <row r="333" spans="1:6" ht="12.75">
      <c r="A333" s="9" t="s">
        <v>57</v>
      </c>
      <c r="B333" s="1">
        <v>0</v>
      </c>
      <c r="C333" s="1"/>
      <c r="D333" s="1"/>
      <c r="E333" s="1"/>
      <c r="F333" s="72"/>
    </row>
    <row r="334" spans="1:6" ht="22.5">
      <c r="A334" s="9" t="s">
        <v>87</v>
      </c>
      <c r="B334" s="1"/>
      <c r="C334" s="1"/>
      <c r="D334" s="1"/>
      <c r="E334" s="1"/>
      <c r="F334" s="72"/>
    </row>
    <row r="335" spans="1:6" ht="22.5">
      <c r="A335" s="9" t="s">
        <v>58</v>
      </c>
      <c r="B335" s="1"/>
      <c r="C335" s="1"/>
      <c r="D335" s="1"/>
      <c r="E335" s="1"/>
      <c r="F335" s="72"/>
    </row>
    <row r="336" spans="1:6" ht="12.75">
      <c r="A336" s="9" t="s">
        <v>88</v>
      </c>
      <c r="B336" s="1"/>
      <c r="C336" s="1"/>
      <c r="D336" s="1"/>
      <c r="E336" s="1"/>
      <c r="F336" s="72"/>
    </row>
    <row r="337" spans="1:6" ht="12.75">
      <c r="A337" s="7" t="s">
        <v>83</v>
      </c>
      <c r="B337" s="1">
        <v>0</v>
      </c>
      <c r="C337" s="1"/>
      <c r="D337" s="1"/>
      <c r="E337" s="1"/>
      <c r="F337" s="72"/>
    </row>
    <row r="338" spans="1:6" ht="22.5">
      <c r="A338" s="7" t="s">
        <v>40</v>
      </c>
      <c r="B338" s="1"/>
      <c r="C338" s="1"/>
      <c r="D338" s="1"/>
      <c r="E338" s="1"/>
      <c r="F338" s="72"/>
    </row>
    <row r="339" spans="1:6" ht="22.5">
      <c r="A339" s="9" t="s">
        <v>89</v>
      </c>
      <c r="B339" s="1"/>
      <c r="C339" s="1"/>
      <c r="D339" s="1"/>
      <c r="E339" s="1"/>
      <c r="F339" s="72"/>
    </row>
    <row r="340" spans="1:6" ht="22.5">
      <c r="A340" s="9" t="s">
        <v>90</v>
      </c>
      <c r="B340" s="1"/>
      <c r="C340" s="1"/>
      <c r="D340" s="1"/>
      <c r="E340" s="1"/>
      <c r="F340" s="72"/>
    </row>
    <row r="341" spans="1:6" ht="33.75">
      <c r="A341" s="9" t="s">
        <v>91</v>
      </c>
      <c r="B341" s="1"/>
      <c r="C341" s="1"/>
      <c r="D341" s="1"/>
      <c r="E341" s="1"/>
      <c r="F341" s="72"/>
    </row>
    <row r="342" spans="1:6" ht="33.75">
      <c r="A342" s="9" t="s">
        <v>92</v>
      </c>
      <c r="B342" s="1"/>
      <c r="C342" s="1"/>
      <c r="D342" s="1"/>
      <c r="E342" s="1"/>
      <c r="F342" s="72"/>
    </row>
    <row r="343" spans="1:6" ht="22.5">
      <c r="A343" s="9" t="s">
        <v>93</v>
      </c>
      <c r="B343" s="1"/>
      <c r="C343" s="1"/>
      <c r="D343" s="1"/>
      <c r="E343" s="1"/>
      <c r="F343" s="72"/>
    </row>
    <row r="344" spans="1:6" ht="12.75">
      <c r="A344" s="9" t="s">
        <v>94</v>
      </c>
      <c r="B344" s="1"/>
      <c r="C344" s="1"/>
      <c r="D344" s="1"/>
      <c r="E344" s="1"/>
      <c r="F344" s="72"/>
    </row>
    <row r="345" spans="1:6" ht="22.5">
      <c r="A345" s="9" t="s">
        <v>95</v>
      </c>
      <c r="B345" s="1"/>
      <c r="C345" s="1"/>
      <c r="D345" s="1"/>
      <c r="E345" s="1"/>
      <c r="F345" s="72"/>
    </row>
    <row r="346" spans="1:6" ht="12.75">
      <c r="A346" s="9" t="s">
        <v>96</v>
      </c>
      <c r="B346" s="1"/>
      <c r="C346" s="1"/>
      <c r="D346" s="1"/>
      <c r="E346" s="1"/>
      <c r="F346" s="72"/>
    </row>
    <row r="347" spans="1:6" ht="12.75">
      <c r="A347" s="9" t="s">
        <v>97</v>
      </c>
      <c r="B347" s="1"/>
      <c r="C347" s="1"/>
      <c r="D347" s="1"/>
      <c r="E347" s="1"/>
      <c r="F347" s="72"/>
    </row>
    <row r="348" spans="1:6" ht="22.5">
      <c r="A348" s="9" t="s">
        <v>98</v>
      </c>
      <c r="B348" s="1"/>
      <c r="C348" s="1"/>
      <c r="D348" s="1"/>
      <c r="E348" s="1"/>
      <c r="F348" s="72"/>
    </row>
    <row r="349" spans="1:6" ht="12.75">
      <c r="A349" s="7" t="s">
        <v>41</v>
      </c>
      <c r="B349" s="1"/>
      <c r="C349" s="1"/>
      <c r="D349" s="1"/>
      <c r="E349" s="1"/>
      <c r="F349" s="72"/>
    </row>
    <row r="350" spans="1:6" ht="33.75">
      <c r="A350" s="9" t="s">
        <v>99</v>
      </c>
      <c r="B350" s="1"/>
      <c r="C350" s="1"/>
      <c r="D350" s="1"/>
      <c r="E350" s="1"/>
      <c r="F350" s="72"/>
    </row>
    <row r="351" spans="1:6" ht="33.75">
      <c r="A351" s="9" t="s">
        <v>100</v>
      </c>
      <c r="B351" s="1"/>
      <c r="C351" s="1"/>
      <c r="D351" s="1"/>
      <c r="E351" s="1"/>
      <c r="F351" s="72"/>
    </row>
    <row r="352" spans="1:6" ht="12.75">
      <c r="A352" s="9" t="s">
        <v>101</v>
      </c>
      <c r="B352" s="13"/>
      <c r="C352" s="13"/>
      <c r="D352" s="13"/>
      <c r="E352" s="13"/>
      <c r="F352" s="58"/>
    </row>
    <row r="353" spans="1:6" ht="22.5">
      <c r="A353" s="9" t="s">
        <v>102</v>
      </c>
      <c r="B353" s="13"/>
      <c r="C353" s="13"/>
      <c r="D353" s="13"/>
      <c r="E353" s="13"/>
      <c r="F353" s="58"/>
    </row>
    <row r="354" spans="1:6" ht="12.75">
      <c r="A354" s="10" t="s">
        <v>59</v>
      </c>
      <c r="B354" s="1">
        <v>0</v>
      </c>
      <c r="C354" s="1"/>
      <c r="D354" s="1"/>
      <c r="E354" s="1"/>
      <c r="F354" s="72"/>
    </row>
    <row r="355" spans="1:6" ht="12.75">
      <c r="A355" s="9" t="s">
        <v>12</v>
      </c>
      <c r="B355" s="1"/>
      <c r="C355" s="1"/>
      <c r="D355" s="1"/>
      <c r="E355" s="1"/>
      <c r="F355" s="72"/>
    </row>
    <row r="356" spans="1:6" ht="22.5">
      <c r="A356" s="9" t="s">
        <v>60</v>
      </c>
      <c r="B356" s="1">
        <v>0</v>
      </c>
      <c r="C356" s="1"/>
      <c r="D356" s="1"/>
      <c r="E356" s="1"/>
      <c r="F356" s="72"/>
    </row>
    <row r="357" spans="1:6" ht="12.75">
      <c r="A357" s="7" t="s">
        <v>42</v>
      </c>
      <c r="B357" s="1"/>
      <c r="C357" s="1"/>
      <c r="D357" s="1"/>
      <c r="E357" s="1"/>
      <c r="F357" s="72"/>
    </row>
    <row r="358" spans="1:6" ht="22.5">
      <c r="A358" s="9" t="s">
        <v>103</v>
      </c>
      <c r="B358" s="1"/>
      <c r="C358" s="1"/>
      <c r="D358" s="1"/>
      <c r="E358" s="1"/>
      <c r="F358" s="72"/>
    </row>
    <row r="359" spans="1:6" ht="22.5">
      <c r="A359" s="9" t="s">
        <v>104</v>
      </c>
      <c r="B359" s="1"/>
      <c r="C359" s="1"/>
      <c r="D359" s="1"/>
      <c r="E359" s="1"/>
      <c r="F359" s="72"/>
    </row>
    <row r="360" spans="1:6" ht="22.5">
      <c r="A360" s="7" t="s">
        <v>61</v>
      </c>
      <c r="B360" s="1"/>
      <c r="C360" s="1"/>
      <c r="D360" s="1"/>
      <c r="E360" s="1"/>
      <c r="F360" s="72"/>
    </row>
    <row r="361" spans="1:6" ht="12.75">
      <c r="A361" s="9" t="s">
        <v>12</v>
      </c>
      <c r="B361" s="1"/>
      <c r="C361" s="1"/>
      <c r="D361" s="1"/>
      <c r="E361" s="1"/>
      <c r="F361" s="72"/>
    </row>
    <row r="362" spans="1:6" ht="22.5">
      <c r="A362" s="9" t="s">
        <v>105</v>
      </c>
      <c r="B362" s="1"/>
      <c r="C362" s="1"/>
      <c r="D362" s="1"/>
      <c r="E362" s="1"/>
      <c r="F362" s="72"/>
    </row>
    <row r="363" spans="1:6" ht="12.75">
      <c r="A363" s="9" t="s">
        <v>85</v>
      </c>
      <c r="B363" s="1"/>
      <c r="C363" s="1"/>
      <c r="D363" s="1"/>
      <c r="E363" s="1"/>
      <c r="F363" s="72"/>
    </row>
    <row r="364" spans="1:6" ht="22.5">
      <c r="A364" s="9" t="s">
        <v>106</v>
      </c>
      <c r="B364" s="1"/>
      <c r="C364" s="1"/>
      <c r="D364" s="1"/>
      <c r="E364" s="1"/>
      <c r="F364" s="72"/>
    </row>
    <row r="365" spans="1:6" ht="12.75">
      <c r="A365" s="9" t="s">
        <v>43</v>
      </c>
      <c r="B365" s="1">
        <v>0</v>
      </c>
      <c r="C365" s="1"/>
      <c r="D365" s="1"/>
      <c r="E365" s="1"/>
      <c r="F365" s="72"/>
    </row>
    <row r="366" spans="1:6" ht="12.75">
      <c r="A366" s="7" t="s">
        <v>14</v>
      </c>
      <c r="B366" s="1">
        <v>0</v>
      </c>
      <c r="C366" s="1"/>
      <c r="D366" s="1"/>
      <c r="E366" s="1"/>
      <c r="F366" s="72"/>
    </row>
    <row r="367" spans="1:6" ht="12.75">
      <c r="A367" s="7" t="s">
        <v>15</v>
      </c>
      <c r="B367" s="1"/>
      <c r="C367" s="1"/>
      <c r="D367" s="1"/>
      <c r="E367" s="1"/>
      <c r="F367" s="72"/>
    </row>
    <row r="368" spans="1:6" ht="12.75">
      <c r="A368" s="7" t="s">
        <v>12</v>
      </c>
      <c r="B368" s="1"/>
      <c r="C368" s="1"/>
      <c r="D368" s="1"/>
      <c r="E368" s="1"/>
      <c r="F368" s="72"/>
    </row>
    <row r="369" spans="1:6" ht="22.5">
      <c r="A369" s="9" t="s">
        <v>107</v>
      </c>
      <c r="B369" s="1"/>
      <c r="C369" s="1"/>
      <c r="D369" s="1"/>
      <c r="E369" s="1"/>
      <c r="F369" s="72"/>
    </row>
    <row r="370" spans="1:6" ht="22.5">
      <c r="A370" s="9" t="s">
        <v>108</v>
      </c>
      <c r="B370" s="1"/>
      <c r="C370" s="1"/>
      <c r="D370" s="1"/>
      <c r="E370" s="1"/>
      <c r="F370" s="72"/>
    </row>
    <row r="371" spans="1:6" ht="22.5">
      <c r="A371" s="9" t="s">
        <v>109</v>
      </c>
      <c r="B371" s="1"/>
      <c r="C371" s="1"/>
      <c r="D371" s="1"/>
      <c r="E371" s="1"/>
      <c r="F371" s="72"/>
    </row>
    <row r="372" spans="1:6" ht="22.5">
      <c r="A372" s="9" t="s">
        <v>110</v>
      </c>
      <c r="B372" s="1"/>
      <c r="C372" s="1"/>
      <c r="D372" s="1"/>
      <c r="E372" s="1"/>
      <c r="F372" s="72"/>
    </row>
    <row r="373" spans="1:6" ht="12.75">
      <c r="A373" s="9" t="s">
        <v>111</v>
      </c>
      <c r="B373" s="1"/>
      <c r="C373" s="1"/>
      <c r="D373" s="1"/>
      <c r="E373" s="1"/>
      <c r="F373" s="72"/>
    </row>
    <row r="374" spans="1:6" ht="22.5">
      <c r="A374" s="9" t="s">
        <v>112</v>
      </c>
      <c r="B374" s="1"/>
      <c r="C374" s="1"/>
      <c r="D374" s="1"/>
      <c r="E374" s="1"/>
      <c r="F374" s="72"/>
    </row>
    <row r="375" spans="1:6" ht="22.5">
      <c r="A375" s="9" t="s">
        <v>113</v>
      </c>
      <c r="B375" s="1"/>
      <c r="C375" s="1"/>
      <c r="D375" s="1"/>
      <c r="E375" s="1"/>
      <c r="F375" s="72"/>
    </row>
    <row r="376" spans="1:6" ht="22.5">
      <c r="A376" s="9" t="s">
        <v>114</v>
      </c>
      <c r="B376" s="1"/>
      <c r="C376" s="1"/>
      <c r="D376" s="1"/>
      <c r="E376" s="1"/>
      <c r="F376" s="72"/>
    </row>
    <row r="377" spans="1:6" ht="12.75">
      <c r="A377" s="7" t="s">
        <v>16</v>
      </c>
      <c r="B377" s="1">
        <v>0</v>
      </c>
      <c r="C377" s="1"/>
      <c r="D377" s="1"/>
      <c r="E377" s="1"/>
      <c r="F377" s="72"/>
    </row>
    <row r="378" spans="1:6" ht="12.75">
      <c r="A378" s="7" t="s">
        <v>12</v>
      </c>
      <c r="B378" s="1"/>
      <c r="C378" s="1"/>
      <c r="D378" s="1"/>
      <c r="E378" s="1"/>
      <c r="F378" s="72"/>
    </row>
    <row r="379" spans="1:6" ht="33.75">
      <c r="A379" s="7" t="s">
        <v>62</v>
      </c>
      <c r="B379" s="1">
        <v>0</v>
      </c>
      <c r="C379" s="1"/>
      <c r="D379" s="1"/>
      <c r="E379" s="1"/>
      <c r="F379" s="72"/>
    </row>
    <row r="380" spans="1:6" ht="22.5">
      <c r="A380" s="7" t="s">
        <v>63</v>
      </c>
      <c r="B380" s="1">
        <v>0</v>
      </c>
      <c r="C380" s="1"/>
      <c r="D380" s="1"/>
      <c r="E380" s="1"/>
      <c r="F380" s="72"/>
    </row>
    <row r="381" spans="1:7" ht="31.5">
      <c r="A381" s="16" t="s">
        <v>136</v>
      </c>
      <c r="B381" s="48">
        <f>B382+B394</f>
        <v>125000</v>
      </c>
      <c r="C381" s="48">
        <f>C394</f>
        <v>0</v>
      </c>
      <c r="D381" s="48">
        <f>D386</f>
        <v>0</v>
      </c>
      <c r="E381" s="48">
        <f>E386</f>
        <v>0</v>
      </c>
      <c r="F381" s="50">
        <f>F382+F394</f>
        <v>125000</v>
      </c>
      <c r="G381" t="s">
        <v>164</v>
      </c>
    </row>
    <row r="382" spans="1:6" ht="22.5">
      <c r="A382" s="7" t="s">
        <v>40</v>
      </c>
      <c r="B382" s="48">
        <f>B386</f>
        <v>99000</v>
      </c>
      <c r="C382" s="48">
        <v>0</v>
      </c>
      <c r="D382" s="48">
        <v>0</v>
      </c>
      <c r="E382" s="48">
        <v>0</v>
      </c>
      <c r="F382" s="50">
        <f>F386</f>
        <v>99000</v>
      </c>
    </row>
    <row r="383" spans="1:6" ht="22.5">
      <c r="A383" s="9" t="s">
        <v>89</v>
      </c>
      <c r="B383" s="1"/>
      <c r="C383" s="1"/>
      <c r="D383" s="1"/>
      <c r="E383" s="1"/>
      <c r="F383" s="72"/>
    </row>
    <row r="384" spans="1:6" ht="22.5">
      <c r="A384" s="9" t="s">
        <v>90</v>
      </c>
      <c r="B384" s="1"/>
      <c r="C384" s="1"/>
      <c r="D384" s="1"/>
      <c r="E384" s="1"/>
      <c r="F384" s="72"/>
    </row>
    <row r="385" spans="1:6" ht="33.75">
      <c r="A385" s="9" t="s">
        <v>91</v>
      </c>
      <c r="B385" s="1"/>
      <c r="C385" s="1"/>
      <c r="D385" s="1"/>
      <c r="E385" s="1"/>
      <c r="F385" s="72"/>
    </row>
    <row r="386" spans="1:7" ht="33.75">
      <c r="A386" s="9" t="s">
        <v>243</v>
      </c>
      <c r="B386" s="1">
        <v>99000</v>
      </c>
      <c r="C386" s="1">
        <v>0</v>
      </c>
      <c r="D386" s="1">
        <v>0</v>
      </c>
      <c r="E386" s="1">
        <v>0</v>
      </c>
      <c r="F386" s="72">
        <v>99000</v>
      </c>
      <c r="G386" t="s">
        <v>164</v>
      </c>
    </row>
    <row r="387" spans="1:6" ht="12.75">
      <c r="A387" s="9" t="s">
        <v>94</v>
      </c>
      <c r="B387" s="1"/>
      <c r="C387" s="1"/>
      <c r="D387" s="1"/>
      <c r="E387" s="1"/>
      <c r="F387" s="72"/>
    </row>
    <row r="388" spans="1:6" ht="22.5">
      <c r="A388" s="9" t="s">
        <v>95</v>
      </c>
      <c r="B388" s="1"/>
      <c r="C388" s="1"/>
      <c r="D388" s="1"/>
      <c r="E388" s="1"/>
      <c r="F388" s="72"/>
    </row>
    <row r="389" spans="1:6" ht="12.75">
      <c r="A389" s="7" t="s">
        <v>41</v>
      </c>
      <c r="B389" s="1"/>
      <c r="C389" s="1"/>
      <c r="D389" s="1"/>
      <c r="E389" s="1"/>
      <c r="F389" s="72"/>
    </row>
    <row r="390" spans="1:6" ht="33.75">
      <c r="A390" s="9" t="s">
        <v>99</v>
      </c>
      <c r="B390" s="1"/>
      <c r="C390" s="1"/>
      <c r="D390" s="1"/>
      <c r="E390" s="1"/>
      <c r="F390" s="72"/>
    </row>
    <row r="391" spans="1:6" ht="12.75">
      <c r="A391" s="9" t="s">
        <v>101</v>
      </c>
      <c r="B391" s="13"/>
      <c r="C391" s="13"/>
      <c r="D391" s="13"/>
      <c r="E391" s="13"/>
      <c r="F391" s="58"/>
    </row>
    <row r="392" spans="1:6" ht="22.5">
      <c r="A392" s="9" t="s">
        <v>102</v>
      </c>
      <c r="B392" s="13"/>
      <c r="C392" s="13"/>
      <c r="D392" s="13"/>
      <c r="E392" s="13"/>
      <c r="F392" s="58"/>
    </row>
    <row r="393" spans="1:6" ht="12.75">
      <c r="A393" s="7" t="s">
        <v>42</v>
      </c>
      <c r="B393" s="1"/>
      <c r="C393" s="1"/>
      <c r="D393" s="1"/>
      <c r="E393" s="1"/>
      <c r="F393" s="72"/>
    </row>
    <row r="394" spans="1:7" ht="22.5">
      <c r="A394" s="7" t="s">
        <v>61</v>
      </c>
      <c r="B394" s="48">
        <v>26000</v>
      </c>
      <c r="C394" s="48">
        <f>C397</f>
        <v>0</v>
      </c>
      <c r="D394" s="48">
        <v>0</v>
      </c>
      <c r="E394" s="48">
        <v>0</v>
      </c>
      <c r="F394" s="50">
        <f>F397</f>
        <v>26000</v>
      </c>
      <c r="G394" t="s">
        <v>164</v>
      </c>
    </row>
    <row r="395" spans="1:6" ht="12.75">
      <c r="A395" s="9" t="s">
        <v>12</v>
      </c>
      <c r="B395" s="1"/>
      <c r="C395" s="1"/>
      <c r="D395" s="1"/>
      <c r="E395" s="1"/>
      <c r="F395" s="72"/>
    </row>
    <row r="396" spans="1:6" ht="22.5">
      <c r="A396" s="9" t="s">
        <v>105</v>
      </c>
      <c r="B396" s="1"/>
      <c r="C396" s="1"/>
      <c r="D396" s="1"/>
      <c r="E396" s="1"/>
      <c r="F396" s="72"/>
    </row>
    <row r="397" spans="1:7" ht="12.75">
      <c r="A397" s="9" t="s">
        <v>244</v>
      </c>
      <c r="B397" s="1">
        <v>26000</v>
      </c>
      <c r="C397" s="1">
        <v>0</v>
      </c>
      <c r="D397" s="1">
        <v>0</v>
      </c>
      <c r="E397" s="1">
        <v>0</v>
      </c>
      <c r="F397" s="72">
        <v>26000</v>
      </c>
      <c r="G397" t="s">
        <v>164</v>
      </c>
    </row>
    <row r="398" spans="1:6" ht="22.5">
      <c r="A398" s="9" t="s">
        <v>106</v>
      </c>
      <c r="B398" s="1"/>
      <c r="C398" s="1"/>
      <c r="D398" s="1"/>
      <c r="E398" s="1"/>
      <c r="F398" s="72"/>
    </row>
    <row r="399" spans="1:6" ht="12.75">
      <c r="A399" s="9" t="s">
        <v>43</v>
      </c>
      <c r="B399" s="1">
        <v>0</v>
      </c>
      <c r="C399" s="1"/>
      <c r="D399" s="1"/>
      <c r="E399" s="1"/>
      <c r="F399" s="72"/>
    </row>
    <row r="400" spans="1:6" ht="12.75">
      <c r="A400" s="7" t="s">
        <v>14</v>
      </c>
      <c r="B400" s="1">
        <v>0</v>
      </c>
      <c r="C400" s="1"/>
      <c r="D400" s="1"/>
      <c r="E400" s="1"/>
      <c r="F400" s="72"/>
    </row>
    <row r="401" spans="1:6" ht="12.75">
      <c r="A401" s="7" t="s">
        <v>15</v>
      </c>
      <c r="B401" s="1"/>
      <c r="C401" s="1"/>
      <c r="D401" s="1"/>
      <c r="E401" s="1"/>
      <c r="F401" s="72"/>
    </row>
    <row r="402" spans="1:6" ht="12.75">
      <c r="A402" s="7" t="s">
        <v>12</v>
      </c>
      <c r="B402" s="1"/>
      <c r="C402" s="1"/>
      <c r="D402" s="1"/>
      <c r="E402" s="1"/>
      <c r="F402" s="72"/>
    </row>
    <row r="403" spans="1:6" ht="22.5">
      <c r="A403" s="9" t="s">
        <v>109</v>
      </c>
      <c r="B403" s="1"/>
      <c r="C403" s="1"/>
      <c r="D403" s="1"/>
      <c r="E403" s="1"/>
      <c r="F403" s="72"/>
    </row>
    <row r="404" spans="1:6" ht="22.5">
      <c r="A404" s="9" t="s">
        <v>110</v>
      </c>
      <c r="B404" s="1"/>
      <c r="C404" s="1"/>
      <c r="D404" s="1"/>
      <c r="E404" s="1"/>
      <c r="F404" s="72"/>
    </row>
    <row r="405" spans="1:6" ht="22.5">
      <c r="A405" s="9" t="s">
        <v>113</v>
      </c>
      <c r="B405" s="1"/>
      <c r="C405" s="1"/>
      <c r="D405" s="1"/>
      <c r="E405" s="1"/>
      <c r="F405" s="72"/>
    </row>
    <row r="406" spans="1:6" ht="42">
      <c r="A406" s="16" t="s">
        <v>137</v>
      </c>
      <c r="B406" s="1"/>
      <c r="C406" s="1"/>
      <c r="D406" s="1"/>
      <c r="E406" s="1"/>
      <c r="F406" s="72"/>
    </row>
    <row r="407" spans="1:6" ht="22.5">
      <c r="A407" s="7" t="s">
        <v>40</v>
      </c>
      <c r="B407" s="1"/>
      <c r="C407" s="1"/>
      <c r="D407" s="1"/>
      <c r="E407" s="1"/>
      <c r="F407" s="72"/>
    </row>
    <row r="408" spans="1:6" ht="22.5">
      <c r="A408" s="9" t="s">
        <v>89</v>
      </c>
      <c r="B408" s="1"/>
      <c r="C408" s="1"/>
      <c r="D408" s="1"/>
      <c r="E408" s="1"/>
      <c r="F408" s="72"/>
    </row>
    <row r="409" spans="1:6" ht="22.5">
      <c r="A409" s="9" t="s">
        <v>90</v>
      </c>
      <c r="B409" s="1"/>
      <c r="C409" s="1"/>
      <c r="D409" s="1"/>
      <c r="E409" s="1"/>
      <c r="F409" s="72"/>
    </row>
    <row r="410" spans="1:6" ht="33.75">
      <c r="A410" s="9" t="s">
        <v>91</v>
      </c>
      <c r="B410" s="1"/>
      <c r="C410" s="1"/>
      <c r="D410" s="1"/>
      <c r="E410" s="1"/>
      <c r="F410" s="72"/>
    </row>
    <row r="411" spans="1:6" ht="33.75">
      <c r="A411" s="9" t="s">
        <v>92</v>
      </c>
      <c r="B411" s="1"/>
      <c r="C411" s="1"/>
      <c r="D411" s="1"/>
      <c r="E411" s="1"/>
      <c r="F411" s="72"/>
    </row>
    <row r="412" spans="1:6" ht="12.75">
      <c r="A412" s="7" t="s">
        <v>41</v>
      </c>
      <c r="B412" s="1"/>
      <c r="C412" s="1"/>
      <c r="D412" s="1"/>
      <c r="E412" s="1"/>
      <c r="F412" s="72"/>
    </row>
    <row r="413" spans="1:6" ht="33.75">
      <c r="A413" s="9" t="s">
        <v>99</v>
      </c>
      <c r="B413" s="1"/>
      <c r="C413" s="1"/>
      <c r="D413" s="1"/>
      <c r="E413" s="1"/>
      <c r="F413" s="72"/>
    </row>
    <row r="414" spans="1:6" ht="33.75">
      <c r="A414" s="9" t="s">
        <v>100</v>
      </c>
      <c r="B414" s="1"/>
      <c r="C414" s="1"/>
      <c r="D414" s="1"/>
      <c r="E414" s="1"/>
      <c r="F414" s="72"/>
    </row>
    <row r="415" spans="1:6" ht="12.75">
      <c r="A415" s="9" t="s">
        <v>101</v>
      </c>
      <c r="B415" s="13"/>
      <c r="C415" s="13"/>
      <c r="D415" s="13"/>
      <c r="E415" s="13"/>
      <c r="F415" s="58"/>
    </row>
    <row r="416" spans="1:6" ht="22.5">
      <c r="A416" s="9" t="s">
        <v>102</v>
      </c>
      <c r="B416" s="13"/>
      <c r="C416" s="13"/>
      <c r="D416" s="13"/>
      <c r="E416" s="13"/>
      <c r="F416" s="58"/>
    </row>
    <row r="417" spans="1:6" ht="22.5">
      <c r="A417" s="7" t="s">
        <v>61</v>
      </c>
      <c r="B417" s="1"/>
      <c r="C417" s="1"/>
      <c r="D417" s="1"/>
      <c r="E417" s="1"/>
      <c r="F417" s="72"/>
    </row>
    <row r="418" spans="1:6" ht="12.75">
      <c r="A418" s="9" t="s">
        <v>12</v>
      </c>
      <c r="B418" s="1"/>
      <c r="C418" s="1"/>
      <c r="D418" s="1"/>
      <c r="E418" s="1"/>
      <c r="F418" s="72"/>
    </row>
    <row r="419" spans="1:6" ht="22.5">
      <c r="A419" s="9" t="s">
        <v>105</v>
      </c>
      <c r="B419" s="1"/>
      <c r="C419" s="1"/>
      <c r="D419" s="1"/>
      <c r="E419" s="1"/>
      <c r="F419" s="72"/>
    </row>
    <row r="420" spans="1:6" ht="12.75">
      <c r="A420" s="9" t="s">
        <v>85</v>
      </c>
      <c r="B420" s="1"/>
      <c r="C420" s="1"/>
      <c r="D420" s="1"/>
      <c r="E420" s="1"/>
      <c r="F420" s="72"/>
    </row>
    <row r="421" spans="1:6" ht="22.5">
      <c r="A421" s="9" t="s">
        <v>106</v>
      </c>
      <c r="B421" s="1"/>
      <c r="C421" s="1"/>
      <c r="D421" s="1"/>
      <c r="E421" s="1"/>
      <c r="F421" s="72"/>
    </row>
    <row r="422" spans="1:6" ht="12.75">
      <c r="A422" s="9" t="s">
        <v>43</v>
      </c>
      <c r="B422" s="1">
        <v>0</v>
      </c>
      <c r="C422" s="1"/>
      <c r="D422" s="1"/>
      <c r="E422" s="1"/>
      <c r="F422" s="72"/>
    </row>
    <row r="423" spans="1:6" ht="12.75">
      <c r="A423" s="7" t="s">
        <v>14</v>
      </c>
      <c r="B423" s="1">
        <v>0</v>
      </c>
      <c r="C423" s="1"/>
      <c r="D423" s="1"/>
      <c r="E423" s="1"/>
      <c r="F423" s="72"/>
    </row>
    <row r="424" spans="1:6" ht="12.75">
      <c r="A424" s="7" t="s">
        <v>15</v>
      </c>
      <c r="B424" s="1"/>
      <c r="C424" s="1"/>
      <c r="D424" s="1"/>
      <c r="E424" s="1"/>
      <c r="F424" s="72"/>
    </row>
    <row r="425" spans="1:6" ht="12.75">
      <c r="A425" s="7" t="s">
        <v>12</v>
      </c>
      <c r="B425" s="1"/>
      <c r="C425" s="1"/>
      <c r="D425" s="1"/>
      <c r="E425" s="1"/>
      <c r="F425" s="72"/>
    </row>
    <row r="426" spans="1:6" ht="22.5">
      <c r="A426" s="9" t="s">
        <v>109</v>
      </c>
      <c r="B426" s="1"/>
      <c r="C426" s="1"/>
      <c r="D426" s="1"/>
      <c r="E426" s="1"/>
      <c r="F426" s="72"/>
    </row>
    <row r="427" spans="1:6" ht="22.5">
      <c r="A427" s="9" t="s">
        <v>110</v>
      </c>
      <c r="B427" s="1"/>
      <c r="C427" s="1"/>
      <c r="D427" s="1"/>
      <c r="E427" s="1"/>
      <c r="F427" s="72"/>
    </row>
    <row r="428" spans="1:6" ht="12.75">
      <c r="A428" s="9" t="s">
        <v>111</v>
      </c>
      <c r="B428" s="1"/>
      <c r="C428" s="1"/>
      <c r="D428" s="1"/>
      <c r="E428" s="1"/>
      <c r="F428" s="72"/>
    </row>
    <row r="429" spans="1:6" ht="21">
      <c r="A429" s="16" t="s">
        <v>138</v>
      </c>
      <c r="B429" s="1"/>
      <c r="C429" s="1"/>
      <c r="D429" s="1"/>
      <c r="E429" s="1"/>
      <c r="F429" s="72"/>
    </row>
    <row r="430" spans="1:6" ht="22.5">
      <c r="A430" s="7" t="s">
        <v>40</v>
      </c>
      <c r="B430" s="1"/>
      <c r="C430" s="1"/>
      <c r="D430" s="1"/>
      <c r="E430" s="1"/>
      <c r="F430" s="72"/>
    </row>
    <row r="431" spans="1:6" ht="22.5">
      <c r="A431" s="9" t="s">
        <v>89</v>
      </c>
      <c r="B431" s="1"/>
      <c r="C431" s="1"/>
      <c r="D431" s="1"/>
      <c r="E431" s="1"/>
      <c r="F431" s="72"/>
    </row>
    <row r="432" spans="1:6" ht="22.5">
      <c r="A432" s="9" t="s">
        <v>90</v>
      </c>
      <c r="B432" s="1"/>
      <c r="C432" s="1"/>
      <c r="D432" s="1"/>
      <c r="E432" s="1"/>
      <c r="F432" s="72"/>
    </row>
    <row r="433" spans="1:6" ht="33.75">
      <c r="A433" s="9" t="s">
        <v>91</v>
      </c>
      <c r="B433" s="1"/>
      <c r="C433" s="1"/>
      <c r="D433" s="1"/>
      <c r="E433" s="1"/>
      <c r="F433" s="72"/>
    </row>
    <row r="434" spans="1:6" ht="33.75">
      <c r="A434" s="9" t="s">
        <v>92</v>
      </c>
      <c r="B434" s="1"/>
      <c r="C434" s="1"/>
      <c r="D434" s="1"/>
      <c r="E434" s="1"/>
      <c r="F434" s="72"/>
    </row>
    <row r="435" spans="1:6" ht="22.5">
      <c r="A435" s="9" t="s">
        <v>93</v>
      </c>
      <c r="B435" s="1"/>
      <c r="C435" s="1"/>
      <c r="D435" s="1"/>
      <c r="E435" s="1"/>
      <c r="F435" s="72"/>
    </row>
    <row r="436" spans="1:6" ht="12.75">
      <c r="A436" s="9" t="s">
        <v>94</v>
      </c>
      <c r="B436" s="1"/>
      <c r="C436" s="1"/>
      <c r="D436" s="1"/>
      <c r="E436" s="1"/>
      <c r="F436" s="72"/>
    </row>
    <row r="437" spans="1:6" ht="22.5">
      <c r="A437" s="9" t="s">
        <v>95</v>
      </c>
      <c r="B437" s="1"/>
      <c r="C437" s="1"/>
      <c r="D437" s="1"/>
      <c r="E437" s="1"/>
      <c r="F437" s="72"/>
    </row>
    <row r="438" spans="1:6" ht="12.75">
      <c r="A438" s="9" t="s">
        <v>96</v>
      </c>
      <c r="B438" s="1"/>
      <c r="C438" s="1"/>
      <c r="D438" s="1"/>
      <c r="E438" s="1"/>
      <c r="F438" s="72"/>
    </row>
    <row r="439" spans="1:6" ht="12.75">
      <c r="A439" s="9" t="s">
        <v>97</v>
      </c>
      <c r="B439" s="1"/>
      <c r="C439" s="1"/>
      <c r="D439" s="1"/>
      <c r="E439" s="1"/>
      <c r="F439" s="72"/>
    </row>
    <row r="440" spans="1:6" ht="22.5">
      <c r="A440" s="9" t="s">
        <v>98</v>
      </c>
      <c r="B440" s="1"/>
      <c r="C440" s="1"/>
      <c r="D440" s="1"/>
      <c r="E440" s="1"/>
      <c r="F440" s="72"/>
    </row>
    <row r="441" spans="1:6" ht="12.75">
      <c r="A441" s="7" t="s">
        <v>41</v>
      </c>
      <c r="B441" s="1"/>
      <c r="C441" s="1"/>
      <c r="D441" s="1"/>
      <c r="E441" s="1"/>
      <c r="F441" s="72"/>
    </row>
    <row r="442" spans="1:6" ht="33.75">
      <c r="A442" s="9" t="s">
        <v>99</v>
      </c>
      <c r="B442" s="1"/>
      <c r="C442" s="1"/>
      <c r="D442" s="1"/>
      <c r="E442" s="1"/>
      <c r="F442" s="72"/>
    </row>
    <row r="443" spans="1:6" ht="33.75">
      <c r="A443" s="9" t="s">
        <v>100</v>
      </c>
      <c r="B443" s="1"/>
      <c r="C443" s="1"/>
      <c r="D443" s="1"/>
      <c r="E443" s="1"/>
      <c r="F443" s="72"/>
    </row>
    <row r="444" spans="1:6" ht="12.75">
      <c r="A444" s="9" t="s">
        <v>101</v>
      </c>
      <c r="B444" s="13"/>
      <c r="C444" s="13"/>
      <c r="D444" s="13"/>
      <c r="E444" s="13"/>
      <c r="F444" s="58"/>
    </row>
    <row r="445" spans="1:6" ht="22.5">
      <c r="A445" s="9" t="s">
        <v>102</v>
      </c>
      <c r="B445" s="13"/>
      <c r="C445" s="13"/>
      <c r="D445" s="13"/>
      <c r="E445" s="13"/>
      <c r="F445" s="58"/>
    </row>
    <row r="446" spans="1:6" ht="22.5">
      <c r="A446" s="7" t="s">
        <v>61</v>
      </c>
      <c r="B446" s="1"/>
      <c r="C446" s="1"/>
      <c r="D446" s="1"/>
      <c r="E446" s="1"/>
      <c r="F446" s="72"/>
    </row>
    <row r="447" spans="1:6" ht="12.75">
      <c r="A447" s="9" t="s">
        <v>12</v>
      </c>
      <c r="B447" s="1"/>
      <c r="C447" s="1"/>
      <c r="D447" s="1"/>
      <c r="E447" s="1"/>
      <c r="F447" s="72"/>
    </row>
    <row r="448" spans="1:6" ht="22.5">
      <c r="A448" s="9" t="s">
        <v>105</v>
      </c>
      <c r="B448" s="1"/>
      <c r="C448" s="1"/>
      <c r="D448" s="1"/>
      <c r="E448" s="1"/>
      <c r="F448" s="72"/>
    </row>
    <row r="449" spans="1:6" ht="12.75">
      <c r="A449" s="9" t="s">
        <v>85</v>
      </c>
      <c r="B449" s="1"/>
      <c r="C449" s="1"/>
      <c r="D449" s="1"/>
      <c r="E449" s="1"/>
      <c r="F449" s="72"/>
    </row>
    <row r="450" spans="1:6" ht="22.5">
      <c r="A450" s="9" t="s">
        <v>106</v>
      </c>
      <c r="B450" s="1"/>
      <c r="C450" s="1"/>
      <c r="D450" s="1"/>
      <c r="E450" s="1"/>
      <c r="F450" s="72"/>
    </row>
    <row r="451" spans="1:6" ht="12.75">
      <c r="A451" s="9" t="s">
        <v>43</v>
      </c>
      <c r="B451" s="1">
        <v>0</v>
      </c>
      <c r="C451" s="1"/>
      <c r="D451" s="1"/>
      <c r="E451" s="1"/>
      <c r="F451" s="72"/>
    </row>
    <row r="452" spans="1:6" ht="12.75">
      <c r="A452" s="7" t="s">
        <v>14</v>
      </c>
      <c r="B452" s="1">
        <v>0</v>
      </c>
      <c r="C452" s="1"/>
      <c r="D452" s="1"/>
      <c r="E452" s="1"/>
      <c r="F452" s="72"/>
    </row>
    <row r="453" spans="1:6" ht="12.75">
      <c r="A453" s="7" t="s">
        <v>15</v>
      </c>
      <c r="B453" s="1"/>
      <c r="C453" s="1"/>
      <c r="D453" s="1"/>
      <c r="E453" s="1"/>
      <c r="F453" s="72"/>
    </row>
    <row r="454" spans="1:6" ht="12.75">
      <c r="A454" s="7" t="s">
        <v>12</v>
      </c>
      <c r="B454" s="1"/>
      <c r="C454" s="1"/>
      <c r="D454" s="1"/>
      <c r="E454" s="1"/>
      <c r="F454" s="72"/>
    </row>
    <row r="455" spans="1:6" ht="22.5">
      <c r="A455" s="9" t="s">
        <v>107</v>
      </c>
      <c r="B455" s="1"/>
      <c r="C455" s="1"/>
      <c r="D455" s="1"/>
      <c r="E455" s="1"/>
      <c r="F455" s="72"/>
    </row>
    <row r="456" spans="1:6" ht="22.5">
      <c r="A456" s="9" t="s">
        <v>108</v>
      </c>
      <c r="B456" s="1"/>
      <c r="C456" s="1"/>
      <c r="D456" s="1"/>
      <c r="E456" s="1"/>
      <c r="F456" s="72"/>
    </row>
    <row r="457" spans="1:6" ht="22.5">
      <c r="A457" s="9" t="s">
        <v>109</v>
      </c>
      <c r="B457" s="1"/>
      <c r="C457" s="1"/>
      <c r="D457" s="1"/>
      <c r="E457" s="1"/>
      <c r="F457" s="72"/>
    </row>
    <row r="458" spans="1:6" ht="22.5">
      <c r="A458" s="9" t="s">
        <v>110</v>
      </c>
      <c r="B458" s="1"/>
      <c r="C458" s="1"/>
      <c r="D458" s="1"/>
      <c r="E458" s="1"/>
      <c r="F458" s="72"/>
    </row>
    <row r="459" spans="1:6" ht="12.75">
      <c r="A459" s="9" t="s">
        <v>111</v>
      </c>
      <c r="B459" s="1"/>
      <c r="C459" s="1"/>
      <c r="D459" s="1"/>
      <c r="E459" s="1"/>
      <c r="F459" s="72"/>
    </row>
    <row r="460" spans="1:6" ht="22.5">
      <c r="A460" s="9" t="s">
        <v>112</v>
      </c>
      <c r="B460" s="1"/>
      <c r="C460" s="1"/>
      <c r="D460" s="1"/>
      <c r="E460" s="1"/>
      <c r="F460" s="72"/>
    </row>
    <row r="461" spans="1:6" ht="22.5">
      <c r="A461" s="9" t="s">
        <v>113</v>
      </c>
      <c r="B461" s="1"/>
      <c r="C461" s="1"/>
      <c r="D461" s="1"/>
      <c r="E461" s="1"/>
      <c r="F461" s="72"/>
    </row>
    <row r="462" spans="1:6" ht="22.5">
      <c r="A462" s="9" t="s">
        <v>114</v>
      </c>
      <c r="B462" s="1"/>
      <c r="C462" s="1"/>
      <c r="D462" s="1"/>
      <c r="E462" s="1"/>
      <c r="F462" s="72"/>
    </row>
    <row r="463" spans="1:6" ht="12.75">
      <c r="A463" s="7" t="s">
        <v>16</v>
      </c>
      <c r="B463" s="1">
        <v>0</v>
      </c>
      <c r="C463" s="1"/>
      <c r="D463" s="1"/>
      <c r="E463" s="1"/>
      <c r="F463" s="72"/>
    </row>
    <row r="464" spans="1:6" ht="12.75">
      <c r="A464" s="7" t="s">
        <v>12</v>
      </c>
      <c r="B464" s="1"/>
      <c r="C464" s="1"/>
      <c r="D464" s="1"/>
      <c r="E464" s="1"/>
      <c r="F464" s="72"/>
    </row>
    <row r="465" spans="1:6" ht="33.75">
      <c r="A465" s="7" t="s">
        <v>62</v>
      </c>
      <c r="B465" s="1">
        <v>0</v>
      </c>
      <c r="C465" s="1"/>
      <c r="D465" s="1"/>
      <c r="E465" s="1"/>
      <c r="F465" s="72"/>
    </row>
    <row r="466" spans="1:6" ht="22.5">
      <c r="A466" s="7" t="s">
        <v>63</v>
      </c>
      <c r="B466" s="1">
        <v>0</v>
      </c>
      <c r="C466" s="1"/>
      <c r="D466" s="1"/>
      <c r="E466" s="1"/>
      <c r="F466" s="72"/>
    </row>
    <row r="467" spans="1:7" ht="36">
      <c r="A467" s="65" t="s">
        <v>139</v>
      </c>
      <c r="B467" s="64">
        <v>166100</v>
      </c>
      <c r="C467" s="64">
        <v>25100</v>
      </c>
      <c r="D467" s="64">
        <f>D468</f>
        <v>6900</v>
      </c>
      <c r="E467" s="64">
        <f>E468</f>
        <v>7100</v>
      </c>
      <c r="F467" s="75">
        <f>F468+F482</f>
        <v>125200</v>
      </c>
      <c r="G467" t="s">
        <v>164</v>
      </c>
    </row>
    <row r="468" spans="1:7" ht="12.75">
      <c r="A468" s="7" t="s">
        <v>252</v>
      </c>
      <c r="B468" s="48">
        <f>SUM(B469:B480)</f>
        <v>96100</v>
      </c>
      <c r="C468" s="48">
        <f>SUM(C469:C481)</f>
        <v>6900</v>
      </c>
      <c r="D468" s="48">
        <f>SUM(D469:D481)</f>
        <v>6900</v>
      </c>
      <c r="E468" s="48">
        <f>SUM(E469:E481)</f>
        <v>7100</v>
      </c>
      <c r="F468" s="50">
        <f>SUM(F469:F481)</f>
        <v>75200</v>
      </c>
      <c r="G468" t="s">
        <v>164</v>
      </c>
    </row>
    <row r="469" spans="1:6" ht="22.5">
      <c r="A469" s="9" t="s">
        <v>89</v>
      </c>
      <c r="B469" s="1"/>
      <c r="C469" s="1"/>
      <c r="D469" s="1"/>
      <c r="E469" s="1"/>
      <c r="F469" s="72"/>
    </row>
    <row r="470" spans="1:6" ht="22.5">
      <c r="A470" s="9" t="s">
        <v>90</v>
      </c>
      <c r="B470" s="1"/>
      <c r="C470" s="1"/>
      <c r="D470" s="1"/>
      <c r="E470" s="1"/>
      <c r="F470" s="72"/>
    </row>
    <row r="471" spans="1:6" ht="33.75">
      <c r="A471" s="9" t="s">
        <v>91</v>
      </c>
      <c r="B471" s="1"/>
      <c r="C471" s="1"/>
      <c r="D471" s="1"/>
      <c r="E471" s="1"/>
      <c r="F471" s="72"/>
    </row>
    <row r="472" spans="1:6" ht="33.75">
      <c r="A472" s="9" t="s">
        <v>92</v>
      </c>
      <c r="B472" s="1"/>
      <c r="C472" s="1"/>
      <c r="D472" s="1"/>
      <c r="E472" s="1"/>
      <c r="F472" s="72"/>
    </row>
    <row r="473" spans="1:6" ht="22.5">
      <c r="A473" s="9" t="s">
        <v>93</v>
      </c>
      <c r="B473" s="1"/>
      <c r="C473" s="1"/>
      <c r="D473" s="1"/>
      <c r="E473" s="1"/>
      <c r="F473" s="72"/>
    </row>
    <row r="474" spans="1:6" ht="12.75">
      <c r="A474" s="9" t="s">
        <v>94</v>
      </c>
      <c r="B474" s="1"/>
      <c r="C474" s="1"/>
      <c r="D474" s="1"/>
      <c r="E474" s="1"/>
      <c r="F474" s="72"/>
    </row>
    <row r="475" spans="1:7" ht="22.5">
      <c r="A475" s="9" t="s">
        <v>245</v>
      </c>
      <c r="B475" s="1">
        <f>C475+D475+E475+F475</f>
        <v>13800</v>
      </c>
      <c r="C475" s="1">
        <v>3400</v>
      </c>
      <c r="D475" s="1">
        <v>3400</v>
      </c>
      <c r="E475" s="1">
        <v>3500</v>
      </c>
      <c r="F475" s="72">
        <v>3500</v>
      </c>
      <c r="G475" t="s">
        <v>164</v>
      </c>
    </row>
    <row r="476" spans="1:7" ht="22.5">
      <c r="A476" s="9" t="s">
        <v>246</v>
      </c>
      <c r="B476" s="1">
        <f>C476+D476+E476+F476</f>
        <v>14200</v>
      </c>
      <c r="C476" s="1">
        <v>3500</v>
      </c>
      <c r="D476" s="1">
        <v>3500</v>
      </c>
      <c r="E476" s="1">
        <v>3600</v>
      </c>
      <c r="F476" s="72">
        <v>3600</v>
      </c>
      <c r="G476" t="s">
        <v>164</v>
      </c>
    </row>
    <row r="477" spans="1:7" ht="22.5">
      <c r="A477" s="9" t="s">
        <v>247</v>
      </c>
      <c r="B477" s="1">
        <f>C477+D477+E477+F477</f>
        <v>60000</v>
      </c>
      <c r="C477" s="1"/>
      <c r="D477" s="1"/>
      <c r="E477" s="1">
        <v>0</v>
      </c>
      <c r="F477" s="72">
        <v>60000</v>
      </c>
      <c r="G477" t="s">
        <v>164</v>
      </c>
    </row>
    <row r="478" spans="1:7" ht="22.5">
      <c r="A478" s="9" t="s">
        <v>248</v>
      </c>
      <c r="B478" s="1">
        <f>C478+D478+E478+F478</f>
        <v>8100</v>
      </c>
      <c r="C478" s="1">
        <v>0</v>
      </c>
      <c r="D478" s="1">
        <v>0</v>
      </c>
      <c r="E478" s="1">
        <v>0</v>
      </c>
      <c r="F478" s="72">
        <v>8100</v>
      </c>
      <c r="G478" t="s">
        <v>164</v>
      </c>
    </row>
    <row r="479" spans="1:6" ht="12.75">
      <c r="A479" s="9" t="s">
        <v>96</v>
      </c>
      <c r="B479" s="1"/>
      <c r="C479" s="1"/>
      <c r="D479" s="1"/>
      <c r="E479" s="1"/>
      <c r="F479" s="72"/>
    </row>
    <row r="480" spans="1:6" ht="12.75">
      <c r="A480" s="9" t="s">
        <v>97</v>
      </c>
      <c r="B480" s="1"/>
      <c r="C480" s="1"/>
      <c r="D480" s="1"/>
      <c r="E480" s="1"/>
      <c r="F480" s="72"/>
    </row>
    <row r="481" spans="1:6" ht="22.5">
      <c r="A481" s="9" t="s">
        <v>98</v>
      </c>
      <c r="B481" s="1"/>
      <c r="C481" s="1"/>
      <c r="D481" s="1"/>
      <c r="E481" s="1"/>
      <c r="F481" s="72"/>
    </row>
    <row r="482" spans="1:7" ht="12.75">
      <c r="A482" s="7" t="s">
        <v>251</v>
      </c>
      <c r="B482" s="48">
        <f>SUM(B483:B489)</f>
        <v>50000</v>
      </c>
      <c r="C482" s="48">
        <f>SUM(C483:C489)</f>
        <v>0</v>
      </c>
      <c r="D482" s="48">
        <f>SUM(D483:D489)</f>
        <v>0</v>
      </c>
      <c r="E482" s="48">
        <f>SUM(D483:D486)</f>
        <v>0</v>
      </c>
      <c r="F482" s="50">
        <v>50000</v>
      </c>
      <c r="G482" t="s">
        <v>164</v>
      </c>
    </row>
    <row r="483" spans="1:7" ht="33.75">
      <c r="A483" s="9" t="s">
        <v>249</v>
      </c>
      <c r="B483" s="1">
        <v>50000</v>
      </c>
      <c r="C483" s="1">
        <v>0</v>
      </c>
      <c r="D483" s="1">
        <v>0</v>
      </c>
      <c r="E483" s="1">
        <v>0</v>
      </c>
      <c r="F483" s="72">
        <v>50000</v>
      </c>
      <c r="G483" t="s">
        <v>164</v>
      </c>
    </row>
    <row r="484" spans="1:6" ht="33.75">
      <c r="A484" s="9" t="s">
        <v>100</v>
      </c>
      <c r="B484" s="1"/>
      <c r="C484" s="1"/>
      <c r="D484" s="1"/>
      <c r="E484" s="1"/>
      <c r="F484" s="72"/>
    </row>
    <row r="485" spans="1:6" ht="12.75">
      <c r="A485" s="9" t="s">
        <v>101</v>
      </c>
      <c r="B485" s="13"/>
      <c r="C485" s="13"/>
      <c r="D485" s="13"/>
      <c r="E485" s="13"/>
      <c r="F485" s="58"/>
    </row>
    <row r="486" spans="1:6" ht="22.5">
      <c r="A486" s="9" t="s">
        <v>102</v>
      </c>
      <c r="B486" s="13"/>
      <c r="C486" s="13"/>
      <c r="D486" s="13"/>
      <c r="E486" s="13"/>
      <c r="F486" s="58"/>
    </row>
    <row r="487" spans="1:6" ht="12.75">
      <c r="A487" s="10" t="s">
        <v>59</v>
      </c>
      <c r="B487" s="1">
        <v>0</v>
      </c>
      <c r="C487" s="1"/>
      <c r="D487" s="1"/>
      <c r="E487" s="1"/>
      <c r="F487" s="72"/>
    </row>
    <row r="488" spans="1:6" ht="12.75">
      <c r="A488" s="9" t="s">
        <v>12</v>
      </c>
      <c r="B488" s="1"/>
      <c r="C488" s="1"/>
      <c r="D488" s="1"/>
      <c r="E488" s="1"/>
      <c r="F488" s="72"/>
    </row>
    <row r="489" spans="1:6" ht="22.5">
      <c r="A489" s="9" t="s">
        <v>60</v>
      </c>
      <c r="B489" s="1">
        <v>0</v>
      </c>
      <c r="C489" s="1"/>
      <c r="D489" s="1"/>
      <c r="E489" s="1"/>
      <c r="F489" s="72"/>
    </row>
    <row r="490" spans="1:7" ht="22.5">
      <c r="A490" s="7" t="s">
        <v>61</v>
      </c>
      <c r="B490" s="48">
        <f>B494</f>
        <v>20000</v>
      </c>
      <c r="C490" s="48">
        <f>C494</f>
        <v>0</v>
      </c>
      <c r="D490" s="48">
        <v>0</v>
      </c>
      <c r="E490" s="48">
        <v>0</v>
      </c>
      <c r="F490" s="50">
        <f>F494</f>
        <v>20000</v>
      </c>
      <c r="G490" t="s">
        <v>164</v>
      </c>
    </row>
    <row r="491" spans="1:6" ht="12.75">
      <c r="A491" s="9" t="s">
        <v>12</v>
      </c>
      <c r="B491" s="1"/>
      <c r="C491" s="1"/>
      <c r="D491" s="1"/>
      <c r="E491" s="1"/>
      <c r="F491" s="72"/>
    </row>
    <row r="492" spans="1:6" ht="22.5">
      <c r="A492" s="9" t="s">
        <v>105</v>
      </c>
      <c r="B492" s="1"/>
      <c r="C492" s="1"/>
      <c r="D492" s="1"/>
      <c r="E492" s="1"/>
      <c r="F492" s="72"/>
    </row>
    <row r="493" spans="1:6" ht="12.75">
      <c r="A493" s="9" t="s">
        <v>85</v>
      </c>
      <c r="B493" s="1"/>
      <c r="C493" s="1"/>
      <c r="D493" s="1"/>
      <c r="E493" s="1"/>
      <c r="F493" s="72"/>
    </row>
    <row r="494" spans="1:7" ht="22.5">
      <c r="A494" s="9" t="s">
        <v>250</v>
      </c>
      <c r="B494" s="1">
        <v>20000</v>
      </c>
      <c r="C494" s="1">
        <v>0</v>
      </c>
      <c r="D494" s="1">
        <v>0</v>
      </c>
      <c r="E494" s="1">
        <v>0</v>
      </c>
      <c r="F494" s="72">
        <v>20000</v>
      </c>
      <c r="G494" t="s">
        <v>164</v>
      </c>
    </row>
    <row r="495" spans="1:6" ht="12.75">
      <c r="A495" s="9" t="s">
        <v>43</v>
      </c>
      <c r="B495" s="1" t="s">
        <v>164</v>
      </c>
      <c r="C495" s="1"/>
      <c r="D495" s="1"/>
      <c r="E495" s="1"/>
      <c r="F495" s="72"/>
    </row>
    <row r="496" spans="1:6" ht="12.75">
      <c r="A496" s="7" t="s">
        <v>15</v>
      </c>
      <c r="B496" s="1"/>
      <c r="C496" s="1"/>
      <c r="D496" s="1"/>
      <c r="E496" s="1"/>
      <c r="F496" s="72"/>
    </row>
    <row r="497" spans="1:6" ht="12.75">
      <c r="A497" s="7" t="s">
        <v>12</v>
      </c>
      <c r="B497" s="1"/>
      <c r="C497" s="1"/>
      <c r="D497" s="1"/>
      <c r="E497" s="1"/>
      <c r="F497" s="72"/>
    </row>
    <row r="498" spans="1:6" ht="22.5">
      <c r="A498" s="9" t="s">
        <v>107</v>
      </c>
      <c r="B498" s="1"/>
      <c r="C498" s="1"/>
      <c r="D498" s="1"/>
      <c r="E498" s="1"/>
      <c r="F498" s="72"/>
    </row>
    <row r="499" spans="1:6" ht="22.5">
      <c r="A499" s="9" t="s">
        <v>108</v>
      </c>
      <c r="B499" s="1"/>
      <c r="C499" s="1"/>
      <c r="D499" s="1"/>
      <c r="E499" s="1"/>
      <c r="F499" s="72"/>
    </row>
    <row r="500" spans="1:6" ht="22.5">
      <c r="A500" s="9" t="s">
        <v>109</v>
      </c>
      <c r="B500" s="1"/>
      <c r="C500" s="1"/>
      <c r="D500" s="1"/>
      <c r="E500" s="1"/>
      <c r="F500" s="72"/>
    </row>
    <row r="501" spans="1:6" ht="22.5">
      <c r="A501" s="9" t="s">
        <v>110</v>
      </c>
      <c r="B501" s="1"/>
      <c r="C501" s="1"/>
      <c r="D501" s="1"/>
      <c r="E501" s="1"/>
      <c r="F501" s="72"/>
    </row>
    <row r="502" spans="1:6" ht="12.75">
      <c r="A502" s="9" t="s">
        <v>111</v>
      </c>
      <c r="B502" s="1"/>
      <c r="C502" s="1"/>
      <c r="D502" s="1"/>
      <c r="E502" s="1"/>
      <c r="F502" s="72"/>
    </row>
    <row r="503" spans="1:6" ht="22.5">
      <c r="A503" s="9" t="s">
        <v>112</v>
      </c>
      <c r="B503" s="1"/>
      <c r="C503" s="1"/>
      <c r="D503" s="1"/>
      <c r="E503" s="1"/>
      <c r="F503" s="72"/>
    </row>
    <row r="504" spans="1:6" ht="22.5">
      <c r="A504" s="9" t="s">
        <v>113</v>
      </c>
      <c r="B504" s="1"/>
      <c r="C504" s="1"/>
      <c r="D504" s="1"/>
      <c r="E504" s="1"/>
      <c r="F504" s="72"/>
    </row>
    <row r="505" spans="1:6" ht="22.5">
      <c r="A505" s="9" t="s">
        <v>114</v>
      </c>
      <c r="B505" s="1"/>
      <c r="C505" s="1"/>
      <c r="D505" s="1"/>
      <c r="E505" s="1"/>
      <c r="F505" s="72"/>
    </row>
    <row r="506" spans="1:6" ht="31.5">
      <c r="A506" s="16" t="s">
        <v>140</v>
      </c>
      <c r="B506" s="1"/>
      <c r="C506" s="1"/>
      <c r="D506" s="1"/>
      <c r="E506" s="1"/>
      <c r="F506" s="72"/>
    </row>
    <row r="507" spans="1:6" ht="22.5">
      <c r="A507" s="7" t="s">
        <v>40</v>
      </c>
      <c r="B507" s="1"/>
      <c r="C507" s="1"/>
      <c r="D507" s="1"/>
      <c r="E507" s="1"/>
      <c r="F507" s="72"/>
    </row>
    <row r="508" spans="1:6" ht="22.5">
      <c r="A508" s="9" t="s">
        <v>89</v>
      </c>
      <c r="B508" s="1"/>
      <c r="C508" s="1"/>
      <c r="D508" s="1"/>
      <c r="E508" s="1"/>
      <c r="F508" s="72"/>
    </row>
    <row r="509" spans="1:6" ht="22.5">
      <c r="A509" s="9" t="s">
        <v>90</v>
      </c>
      <c r="B509" s="1"/>
      <c r="C509" s="1"/>
      <c r="D509" s="1"/>
      <c r="E509" s="1"/>
      <c r="F509" s="72"/>
    </row>
    <row r="510" spans="1:6" ht="33.75">
      <c r="A510" s="9" t="s">
        <v>91</v>
      </c>
      <c r="B510" s="1"/>
      <c r="C510" s="1"/>
      <c r="D510" s="1"/>
      <c r="E510" s="1"/>
      <c r="F510" s="72"/>
    </row>
    <row r="511" spans="1:6" ht="33.75">
      <c r="A511" s="9" t="s">
        <v>92</v>
      </c>
      <c r="B511" s="1"/>
      <c r="C511" s="1"/>
      <c r="D511" s="1"/>
      <c r="E511" s="1"/>
      <c r="F511" s="72"/>
    </row>
    <row r="512" spans="1:6" ht="22.5">
      <c r="A512" s="9" t="s">
        <v>93</v>
      </c>
      <c r="B512" s="1"/>
      <c r="C512" s="1"/>
      <c r="D512" s="1"/>
      <c r="E512" s="1"/>
      <c r="F512" s="72"/>
    </row>
    <row r="513" spans="1:6" ht="12.75">
      <c r="A513" s="9" t="s">
        <v>94</v>
      </c>
      <c r="B513" s="1"/>
      <c r="C513" s="1"/>
      <c r="D513" s="1"/>
      <c r="E513" s="1"/>
      <c r="F513" s="72"/>
    </row>
    <row r="514" spans="1:6" ht="22.5">
      <c r="A514" s="9" t="s">
        <v>95</v>
      </c>
      <c r="B514" s="1"/>
      <c r="C514" s="1"/>
      <c r="D514" s="1"/>
      <c r="E514" s="1"/>
      <c r="F514" s="72"/>
    </row>
    <row r="515" spans="1:6" ht="12.75">
      <c r="A515" s="9" t="s">
        <v>96</v>
      </c>
      <c r="B515" s="1"/>
      <c r="C515" s="1"/>
      <c r="D515" s="1"/>
      <c r="E515" s="1"/>
      <c r="F515" s="72"/>
    </row>
    <row r="516" spans="1:6" ht="12.75">
      <c r="A516" s="9" t="s">
        <v>97</v>
      </c>
      <c r="B516" s="1"/>
      <c r="C516" s="1"/>
      <c r="D516" s="1"/>
      <c r="E516" s="1"/>
      <c r="F516" s="72"/>
    </row>
    <row r="517" spans="1:6" ht="22.5">
      <c r="A517" s="9" t="s">
        <v>98</v>
      </c>
      <c r="B517" s="1"/>
      <c r="C517" s="1"/>
      <c r="D517" s="1"/>
      <c r="E517" s="1"/>
      <c r="F517" s="72"/>
    </row>
    <row r="518" spans="1:6" ht="12.75">
      <c r="A518" s="7" t="s">
        <v>41</v>
      </c>
      <c r="B518" s="1"/>
      <c r="C518" s="1"/>
      <c r="D518" s="1"/>
      <c r="E518" s="1"/>
      <c r="F518" s="72"/>
    </row>
    <row r="519" spans="1:6" ht="33.75">
      <c r="A519" s="9" t="s">
        <v>99</v>
      </c>
      <c r="B519" s="1"/>
      <c r="C519" s="1"/>
      <c r="D519" s="1"/>
      <c r="E519" s="1"/>
      <c r="F519" s="72"/>
    </row>
    <row r="520" spans="1:6" ht="33.75">
      <c r="A520" s="9" t="s">
        <v>100</v>
      </c>
      <c r="B520" s="1"/>
      <c r="C520" s="1"/>
      <c r="D520" s="1"/>
      <c r="E520" s="1"/>
      <c r="F520" s="72"/>
    </row>
    <row r="521" spans="1:6" ht="12.75">
      <c r="A521" s="9" t="s">
        <v>101</v>
      </c>
      <c r="B521" s="13"/>
      <c r="C521" s="13"/>
      <c r="D521" s="13"/>
      <c r="E521" s="13"/>
      <c r="F521" s="58"/>
    </row>
    <row r="522" spans="1:6" ht="22.5">
      <c r="A522" s="9" t="s">
        <v>102</v>
      </c>
      <c r="B522" s="13"/>
      <c r="C522" s="13"/>
      <c r="D522" s="13"/>
      <c r="E522" s="13"/>
      <c r="F522" s="58"/>
    </row>
    <row r="523" spans="1:6" ht="12.75">
      <c r="A523" s="10" t="s">
        <v>59</v>
      </c>
      <c r="B523" s="1">
        <v>0</v>
      </c>
      <c r="C523" s="1"/>
      <c r="D523" s="1"/>
      <c r="E523" s="1"/>
      <c r="F523" s="72"/>
    </row>
    <row r="524" spans="1:6" ht="12.75">
      <c r="A524" s="9" t="s">
        <v>12</v>
      </c>
      <c r="B524" s="1"/>
      <c r="C524" s="1"/>
      <c r="D524" s="1"/>
      <c r="E524" s="1"/>
      <c r="F524" s="72"/>
    </row>
    <row r="525" spans="1:6" ht="22.5">
      <c r="A525" s="9" t="s">
        <v>60</v>
      </c>
      <c r="B525" s="1">
        <v>0</v>
      </c>
      <c r="C525" s="1"/>
      <c r="D525" s="1"/>
      <c r="E525" s="1"/>
      <c r="F525" s="72"/>
    </row>
    <row r="526" spans="1:6" ht="22.5">
      <c r="A526" s="7" t="s">
        <v>61</v>
      </c>
      <c r="B526" s="1"/>
      <c r="C526" s="1"/>
      <c r="D526" s="1"/>
      <c r="E526" s="1"/>
      <c r="F526" s="72"/>
    </row>
    <row r="527" spans="1:6" ht="12.75">
      <c r="A527" s="9" t="s">
        <v>12</v>
      </c>
      <c r="B527" s="1"/>
      <c r="C527" s="1"/>
      <c r="D527" s="1"/>
      <c r="E527" s="1"/>
      <c r="F527" s="72"/>
    </row>
    <row r="528" spans="1:6" ht="22.5">
      <c r="A528" s="9" t="s">
        <v>105</v>
      </c>
      <c r="B528" s="1"/>
      <c r="C528" s="1"/>
      <c r="D528" s="1"/>
      <c r="E528" s="1"/>
      <c r="F528" s="72"/>
    </row>
    <row r="529" spans="1:6" ht="12.75">
      <c r="A529" s="9" t="s">
        <v>85</v>
      </c>
      <c r="B529" s="1"/>
      <c r="C529" s="1"/>
      <c r="D529" s="1"/>
      <c r="E529" s="1"/>
      <c r="F529" s="72"/>
    </row>
    <row r="530" spans="1:6" ht="22.5">
      <c r="A530" s="9" t="s">
        <v>106</v>
      </c>
      <c r="B530" s="1"/>
      <c r="C530" s="1"/>
      <c r="D530" s="1"/>
      <c r="E530" s="1"/>
      <c r="F530" s="72"/>
    </row>
    <row r="531" spans="1:6" ht="12.75">
      <c r="A531" s="9" t="s">
        <v>43</v>
      </c>
      <c r="B531" s="1">
        <v>0</v>
      </c>
      <c r="C531" s="1"/>
      <c r="D531" s="1"/>
      <c r="E531" s="1"/>
      <c r="F531" s="72"/>
    </row>
    <row r="532" spans="1:6" ht="12.75">
      <c r="A532" s="7" t="s">
        <v>14</v>
      </c>
      <c r="B532" s="1">
        <v>0</v>
      </c>
      <c r="C532" s="1"/>
      <c r="D532" s="1"/>
      <c r="E532" s="1"/>
      <c r="F532" s="72"/>
    </row>
    <row r="533" spans="1:6" ht="12.75">
      <c r="A533" s="7" t="s">
        <v>15</v>
      </c>
      <c r="B533" s="1"/>
      <c r="C533" s="1"/>
      <c r="D533" s="1"/>
      <c r="E533" s="1"/>
      <c r="F533" s="72"/>
    </row>
    <row r="534" spans="1:6" ht="12.75">
      <c r="A534" s="7" t="s">
        <v>12</v>
      </c>
      <c r="B534" s="1"/>
      <c r="C534" s="1"/>
      <c r="D534" s="1"/>
      <c r="E534" s="1"/>
      <c r="F534" s="72"/>
    </row>
    <row r="535" spans="1:6" ht="22.5">
      <c r="A535" s="9" t="s">
        <v>107</v>
      </c>
      <c r="B535" s="1"/>
      <c r="C535" s="1"/>
      <c r="D535" s="1"/>
      <c r="E535" s="1"/>
      <c r="F535" s="72"/>
    </row>
    <row r="536" spans="1:6" ht="22.5">
      <c r="A536" s="9" t="s">
        <v>108</v>
      </c>
      <c r="B536" s="1"/>
      <c r="C536" s="1"/>
      <c r="D536" s="1"/>
      <c r="E536" s="1"/>
      <c r="F536" s="72"/>
    </row>
    <row r="537" spans="1:6" ht="22.5">
      <c r="A537" s="9" t="s">
        <v>109</v>
      </c>
      <c r="B537" s="1"/>
      <c r="C537" s="1"/>
      <c r="D537" s="1"/>
      <c r="E537" s="1"/>
      <c r="F537" s="72"/>
    </row>
    <row r="538" spans="1:6" ht="22.5">
      <c r="A538" s="9" t="s">
        <v>110</v>
      </c>
      <c r="B538" s="1"/>
      <c r="C538" s="1"/>
      <c r="D538" s="1"/>
      <c r="E538" s="1"/>
      <c r="F538" s="72"/>
    </row>
    <row r="539" spans="1:6" ht="12.75">
      <c r="A539" s="9" t="s">
        <v>111</v>
      </c>
      <c r="B539" s="1"/>
      <c r="C539" s="1"/>
      <c r="D539" s="1"/>
      <c r="E539" s="1"/>
      <c r="F539" s="72"/>
    </row>
    <row r="540" spans="1:6" ht="22.5">
      <c r="A540" s="9" t="s">
        <v>112</v>
      </c>
      <c r="B540" s="1"/>
      <c r="C540" s="1"/>
      <c r="D540" s="1"/>
      <c r="E540" s="1"/>
      <c r="F540" s="72"/>
    </row>
    <row r="541" spans="1:6" ht="22.5">
      <c r="A541" s="9" t="s">
        <v>113</v>
      </c>
      <c r="B541" s="1"/>
      <c r="C541" s="1"/>
      <c r="D541" s="1"/>
      <c r="E541" s="1"/>
      <c r="F541" s="72"/>
    </row>
    <row r="542" spans="1:6" ht="22.5">
      <c r="A542" s="9" t="s">
        <v>114</v>
      </c>
      <c r="B542" s="1"/>
      <c r="C542" s="1"/>
      <c r="D542" s="1"/>
      <c r="E542" s="1"/>
      <c r="F542" s="72"/>
    </row>
    <row r="543" spans="1:7" ht="31.5">
      <c r="A543" s="16" t="s">
        <v>141</v>
      </c>
      <c r="B543" s="48">
        <f>B561</f>
        <v>10000</v>
      </c>
      <c r="C543" s="48">
        <f>C561</f>
        <v>0</v>
      </c>
      <c r="D543" s="48">
        <f>D561</f>
        <v>0</v>
      </c>
      <c r="E543" s="48">
        <f>E562</f>
        <v>0</v>
      </c>
      <c r="F543" s="50">
        <f>F561</f>
        <v>10000</v>
      </c>
      <c r="G543" t="s">
        <v>164</v>
      </c>
    </row>
    <row r="544" spans="1:6" ht="22.5">
      <c r="A544" s="7" t="s">
        <v>11</v>
      </c>
      <c r="B544" s="1"/>
      <c r="C544" s="1"/>
      <c r="D544" s="1"/>
      <c r="E544" s="1"/>
      <c r="F544" s="72"/>
    </row>
    <row r="545" spans="1:6" ht="12.75">
      <c r="A545" s="9" t="s">
        <v>12</v>
      </c>
      <c r="B545" s="1"/>
      <c r="C545" s="1"/>
      <c r="D545" s="1"/>
      <c r="E545" s="1"/>
      <c r="F545" s="72"/>
    </row>
    <row r="546" spans="1:6" ht="12.75">
      <c r="A546" s="9" t="s">
        <v>44</v>
      </c>
      <c r="B546" s="1"/>
      <c r="C546" s="1"/>
      <c r="D546" s="1"/>
      <c r="E546" s="1"/>
      <c r="F546" s="72"/>
    </row>
    <row r="547" spans="1:6" ht="12.75">
      <c r="A547" s="9" t="s">
        <v>45</v>
      </c>
      <c r="B547" s="1"/>
      <c r="C547" s="1"/>
      <c r="D547" s="1"/>
      <c r="E547" s="1"/>
      <c r="F547" s="72"/>
    </row>
    <row r="548" spans="1:6" ht="22.5">
      <c r="A548" s="9" t="s">
        <v>46</v>
      </c>
      <c r="B548" s="1"/>
      <c r="C548" s="1"/>
      <c r="D548" s="1"/>
      <c r="E548" s="1"/>
      <c r="F548" s="72"/>
    </row>
    <row r="549" spans="1:6" ht="12.75">
      <c r="A549" s="7" t="s">
        <v>13</v>
      </c>
      <c r="B549" s="1"/>
      <c r="C549" s="1"/>
      <c r="D549" s="1"/>
      <c r="E549" s="1"/>
      <c r="F549" s="72"/>
    </row>
    <row r="550" spans="1:6" ht="12.75">
      <c r="A550" s="7" t="s">
        <v>12</v>
      </c>
      <c r="B550" s="1"/>
      <c r="C550" s="1"/>
      <c r="D550" s="1"/>
      <c r="E550" s="1"/>
      <c r="F550" s="72"/>
    </row>
    <row r="551" spans="1:6" ht="12.75">
      <c r="A551" s="7" t="s">
        <v>38</v>
      </c>
      <c r="B551" s="1"/>
      <c r="C551" s="1"/>
      <c r="D551" s="1"/>
      <c r="E551" s="1"/>
      <c r="F551" s="72"/>
    </row>
    <row r="552" spans="1:6" ht="12.75">
      <c r="A552" s="7" t="s">
        <v>39</v>
      </c>
      <c r="B552" s="1"/>
      <c r="C552" s="1"/>
      <c r="D552" s="1"/>
      <c r="E552" s="1"/>
      <c r="F552" s="72"/>
    </row>
    <row r="553" spans="1:6" ht="12.75">
      <c r="A553" s="7" t="s">
        <v>6</v>
      </c>
      <c r="B553" s="1"/>
      <c r="C553" s="1"/>
      <c r="D553" s="1"/>
      <c r="E553" s="1"/>
      <c r="F553" s="72"/>
    </row>
    <row r="554" spans="1:6" ht="12.75">
      <c r="A554" s="7" t="s">
        <v>10</v>
      </c>
      <c r="B554" s="1"/>
      <c r="C554" s="1"/>
      <c r="D554" s="1"/>
      <c r="E554" s="1"/>
      <c r="F554" s="72"/>
    </row>
    <row r="555" spans="1:6" ht="22.5">
      <c r="A555" s="9" t="s">
        <v>56</v>
      </c>
      <c r="B555" s="1"/>
      <c r="C555" s="1"/>
      <c r="D555" s="1"/>
      <c r="E555" s="1"/>
      <c r="F555" s="72"/>
    </row>
    <row r="556" spans="1:6" ht="12.75">
      <c r="A556" s="9" t="s">
        <v>57</v>
      </c>
      <c r="B556" s="1">
        <v>0</v>
      </c>
      <c r="C556" s="1"/>
      <c r="D556" s="1"/>
      <c r="E556" s="1"/>
      <c r="F556" s="72"/>
    </row>
    <row r="557" spans="1:6" ht="22.5">
      <c r="A557" s="9" t="s">
        <v>87</v>
      </c>
      <c r="B557" s="1"/>
      <c r="C557" s="1"/>
      <c r="D557" s="1"/>
      <c r="E557" s="1"/>
      <c r="F557" s="72"/>
    </row>
    <row r="558" spans="1:6" ht="22.5">
      <c r="A558" s="9" t="s">
        <v>58</v>
      </c>
      <c r="B558" s="1"/>
      <c r="C558" s="1"/>
      <c r="D558" s="1"/>
      <c r="E558" s="1"/>
      <c r="F558" s="72"/>
    </row>
    <row r="559" spans="1:6" ht="12.75">
      <c r="A559" s="9" t="s">
        <v>88</v>
      </c>
      <c r="B559" s="1"/>
      <c r="C559" s="1"/>
      <c r="D559" s="1"/>
      <c r="E559" s="1"/>
      <c r="F559" s="72"/>
    </row>
    <row r="560" spans="1:6" ht="12.75">
      <c r="A560" s="7" t="s">
        <v>83</v>
      </c>
      <c r="B560" s="1">
        <v>0</v>
      </c>
      <c r="C560" s="1"/>
      <c r="D560" s="1"/>
      <c r="E560" s="1"/>
      <c r="F560" s="72"/>
    </row>
    <row r="561" spans="1:7" ht="12.75">
      <c r="A561" s="7" t="s">
        <v>252</v>
      </c>
      <c r="B561" s="48">
        <f>B563</f>
        <v>10000</v>
      </c>
      <c r="C561" s="48">
        <f>C563</f>
        <v>0</v>
      </c>
      <c r="D561" s="48">
        <f>D563</f>
        <v>0</v>
      </c>
      <c r="E561" s="48">
        <f>E563</f>
        <v>0</v>
      </c>
      <c r="F561" s="50">
        <f>F563</f>
        <v>10000</v>
      </c>
      <c r="G561" t="s">
        <v>164</v>
      </c>
    </row>
    <row r="562" spans="1:6" ht="22.5">
      <c r="A562" s="9" t="s">
        <v>89</v>
      </c>
      <c r="B562" s="1"/>
      <c r="C562" s="1"/>
      <c r="D562" s="1"/>
      <c r="E562" s="1"/>
      <c r="F562" s="72"/>
    </row>
    <row r="563" spans="1:7" ht="22.5">
      <c r="A563" s="9" t="s">
        <v>263</v>
      </c>
      <c r="B563" s="1">
        <v>10000</v>
      </c>
      <c r="C563" s="1">
        <v>0</v>
      </c>
      <c r="D563" s="1">
        <v>0</v>
      </c>
      <c r="E563" s="1">
        <v>0</v>
      </c>
      <c r="F563" s="72">
        <v>10000</v>
      </c>
      <c r="G563" t="s">
        <v>164</v>
      </c>
    </row>
    <row r="564" spans="1:6" ht="33.75">
      <c r="A564" s="9" t="s">
        <v>91</v>
      </c>
      <c r="B564" s="1"/>
      <c r="C564" s="1"/>
      <c r="D564" s="1"/>
      <c r="E564" s="1"/>
      <c r="F564" s="72"/>
    </row>
    <row r="565" spans="1:6" ht="33.75">
      <c r="A565" s="9" t="s">
        <v>92</v>
      </c>
      <c r="B565" s="1"/>
      <c r="C565" s="1"/>
      <c r="D565" s="1"/>
      <c r="E565" s="1"/>
      <c r="F565" s="72"/>
    </row>
    <row r="566" spans="1:6" ht="22.5">
      <c r="A566" s="9" t="s">
        <v>93</v>
      </c>
      <c r="B566" s="1"/>
      <c r="C566" s="1"/>
      <c r="D566" s="1"/>
      <c r="E566" s="1"/>
      <c r="F566" s="72"/>
    </row>
    <row r="567" spans="1:6" ht="12.75">
      <c r="A567" s="9" t="s">
        <v>94</v>
      </c>
      <c r="B567" s="1"/>
      <c r="C567" s="1"/>
      <c r="D567" s="1"/>
      <c r="E567" s="1"/>
      <c r="F567" s="72"/>
    </row>
    <row r="568" spans="1:6" ht="22.5">
      <c r="A568" s="9" t="s">
        <v>95</v>
      </c>
      <c r="B568" s="1"/>
      <c r="C568" s="1"/>
      <c r="D568" s="1"/>
      <c r="E568" s="1"/>
      <c r="F568" s="72"/>
    </row>
    <row r="569" spans="1:6" ht="12.75">
      <c r="A569" s="9" t="s">
        <v>96</v>
      </c>
      <c r="B569" s="1"/>
      <c r="C569" s="1"/>
      <c r="D569" s="1"/>
      <c r="E569" s="1"/>
      <c r="F569" s="72"/>
    </row>
    <row r="570" spans="1:6" ht="12.75">
      <c r="A570" s="9" t="s">
        <v>97</v>
      </c>
      <c r="B570" s="1"/>
      <c r="C570" s="1"/>
      <c r="D570" s="1"/>
      <c r="E570" s="1"/>
      <c r="F570" s="72"/>
    </row>
    <row r="571" spans="1:6" ht="22.5">
      <c r="A571" s="9" t="s">
        <v>98</v>
      </c>
      <c r="B571" s="1"/>
      <c r="C571" s="1"/>
      <c r="D571" s="1"/>
      <c r="E571" s="1"/>
      <c r="F571" s="72"/>
    </row>
    <row r="572" spans="1:6" ht="12.75">
      <c r="A572" s="7" t="s">
        <v>41</v>
      </c>
      <c r="B572" s="1"/>
      <c r="C572" s="1"/>
      <c r="D572" s="1"/>
      <c r="E572" s="1"/>
      <c r="F572" s="72"/>
    </row>
    <row r="573" spans="1:6" ht="33.75">
      <c r="A573" s="9" t="s">
        <v>99</v>
      </c>
      <c r="B573" s="1"/>
      <c r="C573" s="1"/>
      <c r="D573" s="1"/>
      <c r="E573" s="1"/>
      <c r="F573" s="72"/>
    </row>
    <row r="574" spans="1:6" ht="33.75">
      <c r="A574" s="9" t="s">
        <v>100</v>
      </c>
      <c r="B574" s="1"/>
      <c r="C574" s="1"/>
      <c r="D574" s="1"/>
      <c r="E574" s="1"/>
      <c r="F574" s="72"/>
    </row>
    <row r="575" spans="1:6" ht="12.75">
      <c r="A575" s="9" t="s">
        <v>101</v>
      </c>
      <c r="B575" s="13"/>
      <c r="C575" s="13"/>
      <c r="D575" s="13"/>
      <c r="E575" s="13"/>
      <c r="F575" s="58"/>
    </row>
    <row r="576" spans="1:6" ht="22.5">
      <c r="A576" s="9" t="s">
        <v>102</v>
      </c>
      <c r="B576" s="13"/>
      <c r="C576" s="13"/>
      <c r="D576" s="13"/>
      <c r="E576" s="13"/>
      <c r="F576" s="58"/>
    </row>
    <row r="577" spans="1:6" ht="12.75">
      <c r="A577" s="10" t="s">
        <v>59</v>
      </c>
      <c r="B577" s="1">
        <v>0</v>
      </c>
      <c r="C577" s="1"/>
      <c r="D577" s="1"/>
      <c r="E577" s="1"/>
      <c r="F577" s="72"/>
    </row>
    <row r="578" spans="1:6" ht="12.75">
      <c r="A578" s="9" t="s">
        <v>12</v>
      </c>
      <c r="B578" s="1"/>
      <c r="C578" s="1"/>
      <c r="D578" s="1"/>
      <c r="E578" s="1"/>
      <c r="F578" s="72"/>
    </row>
    <row r="579" spans="1:6" ht="22.5">
      <c r="A579" s="9" t="s">
        <v>60</v>
      </c>
      <c r="B579" s="1">
        <v>0</v>
      </c>
      <c r="C579" s="1"/>
      <c r="D579" s="1"/>
      <c r="E579" s="1"/>
      <c r="F579" s="72"/>
    </row>
    <row r="580" spans="1:6" ht="12.75">
      <c r="A580" s="7" t="s">
        <v>42</v>
      </c>
      <c r="B580" s="1"/>
      <c r="C580" s="1"/>
      <c r="D580" s="1"/>
      <c r="E580" s="1"/>
      <c r="F580" s="72"/>
    </row>
    <row r="581" spans="1:6" ht="22.5">
      <c r="A581" s="9" t="s">
        <v>103</v>
      </c>
      <c r="B581" s="1"/>
      <c r="C581" s="1"/>
      <c r="D581" s="1"/>
      <c r="E581" s="1"/>
      <c r="F581" s="72"/>
    </row>
    <row r="582" spans="1:6" ht="22.5">
      <c r="A582" s="9" t="s">
        <v>104</v>
      </c>
      <c r="B582" s="1"/>
      <c r="C582" s="1"/>
      <c r="D582" s="1"/>
      <c r="E582" s="1"/>
      <c r="F582" s="72"/>
    </row>
    <row r="583" spans="1:6" ht="22.5">
      <c r="A583" s="7" t="s">
        <v>61</v>
      </c>
      <c r="B583" s="1"/>
      <c r="C583" s="1"/>
      <c r="D583" s="1"/>
      <c r="E583" s="1"/>
      <c r="F583" s="72"/>
    </row>
    <row r="584" spans="1:6" ht="12.75">
      <c r="A584" s="9" t="s">
        <v>12</v>
      </c>
      <c r="B584" s="1"/>
      <c r="C584" s="1"/>
      <c r="D584" s="1"/>
      <c r="E584" s="1"/>
      <c r="F584" s="72"/>
    </row>
    <row r="585" spans="1:6" ht="22.5">
      <c r="A585" s="9" t="s">
        <v>105</v>
      </c>
      <c r="B585" s="1"/>
      <c r="C585" s="1"/>
      <c r="D585" s="1"/>
      <c r="E585" s="1"/>
      <c r="F585" s="72"/>
    </row>
    <row r="586" spans="1:6" ht="12.75">
      <c r="A586" s="9" t="s">
        <v>85</v>
      </c>
      <c r="B586" s="1"/>
      <c r="C586" s="1"/>
      <c r="D586" s="1"/>
      <c r="E586" s="1"/>
      <c r="F586" s="72"/>
    </row>
    <row r="587" spans="1:6" ht="22.5">
      <c r="A587" s="9" t="s">
        <v>106</v>
      </c>
      <c r="B587" s="1"/>
      <c r="C587" s="1"/>
      <c r="D587" s="1"/>
      <c r="E587" s="1"/>
      <c r="F587" s="72"/>
    </row>
    <row r="588" spans="1:6" ht="12.75">
      <c r="A588" s="9" t="s">
        <v>43</v>
      </c>
      <c r="B588" s="1">
        <v>0</v>
      </c>
      <c r="C588" s="1"/>
      <c r="D588" s="1"/>
      <c r="E588" s="1"/>
      <c r="F588" s="72"/>
    </row>
    <row r="589" spans="1:6" ht="12.75">
      <c r="A589" s="7" t="s">
        <v>14</v>
      </c>
      <c r="B589" s="1">
        <v>0</v>
      </c>
      <c r="C589" s="1"/>
      <c r="D589" s="1"/>
      <c r="E589" s="1"/>
      <c r="F589" s="72"/>
    </row>
    <row r="590" spans="1:6" ht="12.75">
      <c r="A590" s="7" t="s">
        <v>15</v>
      </c>
      <c r="B590" s="1"/>
      <c r="C590" s="1"/>
      <c r="D590" s="1"/>
      <c r="E590" s="1"/>
      <c r="F590" s="72"/>
    </row>
    <row r="591" spans="1:6" ht="12.75">
      <c r="A591" s="7" t="s">
        <v>12</v>
      </c>
      <c r="B591" s="1"/>
      <c r="C591" s="1"/>
      <c r="D591" s="1"/>
      <c r="E591" s="1"/>
      <c r="F591" s="72"/>
    </row>
    <row r="592" spans="1:6" ht="22.5">
      <c r="A592" s="9" t="s">
        <v>107</v>
      </c>
      <c r="B592" s="1"/>
      <c r="C592" s="1"/>
      <c r="D592" s="1"/>
      <c r="E592" s="1"/>
      <c r="F592" s="72"/>
    </row>
    <row r="593" spans="1:6" ht="22.5">
      <c r="A593" s="9" t="s">
        <v>108</v>
      </c>
      <c r="B593" s="1"/>
      <c r="C593" s="1"/>
      <c r="D593" s="1"/>
      <c r="E593" s="1"/>
      <c r="F593" s="72"/>
    </row>
    <row r="594" spans="1:6" ht="22.5">
      <c r="A594" s="9" t="s">
        <v>109</v>
      </c>
      <c r="B594" s="1"/>
      <c r="C594" s="1"/>
      <c r="D594" s="1"/>
      <c r="E594" s="1"/>
      <c r="F594" s="72"/>
    </row>
    <row r="595" spans="1:6" ht="22.5">
      <c r="A595" s="9" t="s">
        <v>110</v>
      </c>
      <c r="B595" s="1"/>
      <c r="C595" s="1"/>
      <c r="D595" s="1"/>
      <c r="E595" s="1"/>
      <c r="F595" s="72"/>
    </row>
    <row r="596" spans="1:6" ht="12.75">
      <c r="A596" s="9" t="s">
        <v>111</v>
      </c>
      <c r="B596" s="1"/>
      <c r="C596" s="1"/>
      <c r="D596" s="1"/>
      <c r="E596" s="1"/>
      <c r="F596" s="72"/>
    </row>
    <row r="597" spans="1:6" ht="22.5">
      <c r="A597" s="9" t="s">
        <v>112</v>
      </c>
      <c r="B597" s="1"/>
      <c r="C597" s="1"/>
      <c r="D597" s="1"/>
      <c r="E597" s="1"/>
      <c r="F597" s="72"/>
    </row>
    <row r="598" spans="1:6" ht="22.5">
      <c r="A598" s="9" t="s">
        <v>113</v>
      </c>
      <c r="B598" s="1"/>
      <c r="C598" s="1"/>
      <c r="D598" s="1"/>
      <c r="E598" s="1"/>
      <c r="F598" s="72"/>
    </row>
    <row r="599" spans="1:6" ht="22.5">
      <c r="A599" s="9" t="s">
        <v>114</v>
      </c>
      <c r="B599" s="1"/>
      <c r="C599" s="1"/>
      <c r="D599" s="1"/>
      <c r="E599" s="1"/>
      <c r="F599" s="72"/>
    </row>
    <row r="600" spans="1:6" ht="12.75">
      <c r="A600" s="7" t="s">
        <v>16</v>
      </c>
      <c r="B600" s="1">
        <v>0</v>
      </c>
      <c r="C600" s="1"/>
      <c r="D600" s="1"/>
      <c r="E600" s="1"/>
      <c r="F600" s="72"/>
    </row>
    <row r="601" spans="1:6" ht="12.75">
      <c r="A601" s="7" t="s">
        <v>12</v>
      </c>
      <c r="B601" s="1"/>
      <c r="C601" s="1"/>
      <c r="D601" s="1"/>
      <c r="E601" s="1"/>
      <c r="F601" s="72"/>
    </row>
    <row r="602" spans="1:6" ht="33.75">
      <c r="A602" s="7" t="s">
        <v>62</v>
      </c>
      <c r="B602" s="1">
        <v>0</v>
      </c>
      <c r="C602" s="1"/>
      <c r="D602" s="1"/>
      <c r="E602" s="1"/>
      <c r="F602" s="72"/>
    </row>
    <row r="603" spans="1:6" ht="22.5">
      <c r="A603" s="7" t="s">
        <v>63</v>
      </c>
      <c r="B603" s="1">
        <v>0</v>
      </c>
      <c r="C603" s="1"/>
      <c r="D603" s="1"/>
      <c r="E603" s="1"/>
      <c r="F603" s="72"/>
    </row>
    <row r="604" spans="1:6" ht="21">
      <c r="A604" s="16" t="s">
        <v>142</v>
      </c>
      <c r="B604" s="1"/>
      <c r="C604" s="1"/>
      <c r="D604" s="1"/>
      <c r="E604" s="1"/>
      <c r="F604" s="72"/>
    </row>
    <row r="605" spans="1:6" ht="22.5">
      <c r="A605" s="7" t="s">
        <v>40</v>
      </c>
      <c r="B605" s="1"/>
      <c r="C605" s="1"/>
      <c r="D605" s="1"/>
      <c r="E605" s="1"/>
      <c r="F605" s="72"/>
    </row>
    <row r="606" spans="1:6" ht="22.5">
      <c r="A606" s="9" t="s">
        <v>89</v>
      </c>
      <c r="B606" s="1"/>
      <c r="C606" s="1"/>
      <c r="D606" s="1"/>
      <c r="E606" s="1"/>
      <c r="F606" s="72"/>
    </row>
    <row r="607" spans="1:6" ht="22.5">
      <c r="A607" s="9" t="s">
        <v>90</v>
      </c>
      <c r="B607" s="1"/>
      <c r="C607" s="1"/>
      <c r="D607" s="1"/>
      <c r="E607" s="1"/>
      <c r="F607" s="72"/>
    </row>
    <row r="608" spans="1:6" ht="33.75">
      <c r="A608" s="9" t="s">
        <v>91</v>
      </c>
      <c r="B608" s="1"/>
      <c r="C608" s="1"/>
      <c r="D608" s="1"/>
      <c r="E608" s="1"/>
      <c r="F608" s="72"/>
    </row>
    <row r="609" spans="1:6" ht="33.75">
      <c r="A609" s="9" t="s">
        <v>92</v>
      </c>
      <c r="B609" s="1"/>
      <c r="C609" s="1"/>
      <c r="D609" s="1"/>
      <c r="E609" s="1"/>
      <c r="F609" s="72"/>
    </row>
    <row r="610" spans="1:6" ht="22.5">
      <c r="A610" s="9" t="s">
        <v>93</v>
      </c>
      <c r="B610" s="1"/>
      <c r="C610" s="1"/>
      <c r="D610" s="1"/>
      <c r="E610" s="1"/>
      <c r="F610" s="72"/>
    </row>
    <row r="611" spans="1:6" ht="12.75">
      <c r="A611" s="9" t="s">
        <v>94</v>
      </c>
      <c r="B611" s="1"/>
      <c r="C611" s="1"/>
      <c r="D611" s="1"/>
      <c r="E611" s="1"/>
      <c r="F611" s="72"/>
    </row>
    <row r="612" spans="1:6" ht="22.5">
      <c r="A612" s="9" t="s">
        <v>95</v>
      </c>
      <c r="B612" s="1"/>
      <c r="C612" s="1"/>
      <c r="D612" s="1"/>
      <c r="E612" s="1"/>
      <c r="F612" s="72"/>
    </row>
    <row r="613" spans="1:6" ht="12.75">
      <c r="A613" s="9" t="s">
        <v>96</v>
      </c>
      <c r="B613" s="1"/>
      <c r="C613" s="1"/>
      <c r="D613" s="1"/>
      <c r="E613" s="1"/>
      <c r="F613" s="72"/>
    </row>
    <row r="614" spans="1:6" ht="12.75">
      <c r="A614" s="9" t="s">
        <v>97</v>
      </c>
      <c r="B614" s="1"/>
      <c r="C614" s="1"/>
      <c r="D614" s="1"/>
      <c r="E614" s="1"/>
      <c r="F614" s="72"/>
    </row>
    <row r="615" spans="1:6" ht="22.5">
      <c r="A615" s="9" t="s">
        <v>98</v>
      </c>
      <c r="B615" s="1"/>
      <c r="C615" s="1"/>
      <c r="D615" s="1"/>
      <c r="E615" s="1"/>
      <c r="F615" s="72"/>
    </row>
    <row r="616" spans="1:6" ht="12.75">
      <c r="A616" s="7" t="s">
        <v>41</v>
      </c>
      <c r="B616" s="1"/>
      <c r="C616" s="1"/>
      <c r="D616" s="1"/>
      <c r="E616" s="1"/>
      <c r="F616" s="72"/>
    </row>
    <row r="617" spans="1:6" ht="33.75">
      <c r="A617" s="9" t="s">
        <v>99</v>
      </c>
      <c r="B617" s="1"/>
      <c r="C617" s="1"/>
      <c r="D617" s="1"/>
      <c r="E617" s="1"/>
      <c r="F617" s="72"/>
    </row>
    <row r="618" spans="1:6" ht="33.75">
      <c r="A618" s="9" t="s">
        <v>100</v>
      </c>
      <c r="B618" s="1"/>
      <c r="C618" s="1"/>
      <c r="D618" s="1"/>
      <c r="E618" s="1"/>
      <c r="F618" s="72"/>
    </row>
    <row r="619" spans="1:6" ht="12.75">
      <c r="A619" s="9" t="s">
        <v>101</v>
      </c>
      <c r="B619" s="13"/>
      <c r="C619" s="13"/>
      <c r="D619" s="13"/>
      <c r="E619" s="13"/>
      <c r="F619" s="58"/>
    </row>
    <row r="620" spans="1:6" ht="22.5">
      <c r="A620" s="9" t="s">
        <v>102</v>
      </c>
      <c r="B620" s="13"/>
      <c r="C620" s="13"/>
      <c r="D620" s="13"/>
      <c r="E620" s="13"/>
      <c r="F620" s="58"/>
    </row>
    <row r="621" spans="1:6" ht="22.5">
      <c r="A621" s="7" t="s">
        <v>61</v>
      </c>
      <c r="B621" s="1"/>
      <c r="C621" s="1"/>
      <c r="D621" s="1"/>
      <c r="E621" s="1"/>
      <c r="F621" s="72"/>
    </row>
    <row r="622" spans="1:6" ht="12.75">
      <c r="A622" s="9" t="s">
        <v>12</v>
      </c>
      <c r="B622" s="1"/>
      <c r="C622" s="1"/>
      <c r="D622" s="1"/>
      <c r="E622" s="1"/>
      <c r="F622" s="72"/>
    </row>
    <row r="623" spans="1:6" ht="22.5">
      <c r="A623" s="9" t="s">
        <v>105</v>
      </c>
      <c r="B623" s="1"/>
      <c r="C623" s="1"/>
      <c r="D623" s="1"/>
      <c r="E623" s="1"/>
      <c r="F623" s="72"/>
    </row>
    <row r="624" spans="1:6" ht="12.75">
      <c r="A624" s="9" t="s">
        <v>85</v>
      </c>
      <c r="B624" s="1"/>
      <c r="C624" s="1"/>
      <c r="D624" s="1"/>
      <c r="E624" s="1"/>
      <c r="F624" s="72"/>
    </row>
    <row r="625" spans="1:6" ht="22.5">
      <c r="A625" s="9" t="s">
        <v>106</v>
      </c>
      <c r="B625" s="1"/>
      <c r="C625" s="1"/>
      <c r="D625" s="1"/>
      <c r="E625" s="1"/>
      <c r="F625" s="72"/>
    </row>
    <row r="626" spans="1:6" ht="12.75">
      <c r="A626" s="9" t="s">
        <v>43</v>
      </c>
      <c r="B626" s="1">
        <v>0</v>
      </c>
      <c r="C626" s="1"/>
      <c r="D626" s="1"/>
      <c r="E626" s="1"/>
      <c r="F626" s="72"/>
    </row>
    <row r="627" spans="1:6" ht="12.75">
      <c r="A627" s="7" t="s">
        <v>14</v>
      </c>
      <c r="B627" s="1">
        <v>0</v>
      </c>
      <c r="C627" s="1"/>
      <c r="D627" s="1"/>
      <c r="E627" s="1"/>
      <c r="F627" s="72"/>
    </row>
    <row r="628" spans="1:6" ht="12.75">
      <c r="A628" s="7" t="s">
        <v>15</v>
      </c>
      <c r="B628" s="1"/>
      <c r="C628" s="1"/>
      <c r="D628" s="1"/>
      <c r="E628" s="1"/>
      <c r="F628" s="72"/>
    </row>
    <row r="629" spans="1:6" ht="12.75">
      <c r="A629" s="7" t="s">
        <v>12</v>
      </c>
      <c r="B629" s="1"/>
      <c r="C629" s="1"/>
      <c r="D629" s="1"/>
      <c r="E629" s="1"/>
      <c r="F629" s="72"/>
    </row>
    <row r="630" spans="1:6" ht="22.5">
      <c r="A630" s="9" t="s">
        <v>107</v>
      </c>
      <c r="B630" s="1"/>
      <c r="C630" s="1"/>
      <c r="D630" s="1"/>
      <c r="E630" s="1"/>
      <c r="F630" s="72"/>
    </row>
    <row r="631" spans="1:6" ht="22.5">
      <c r="A631" s="9" t="s">
        <v>108</v>
      </c>
      <c r="B631" s="1"/>
      <c r="C631" s="1"/>
      <c r="D631" s="1"/>
      <c r="E631" s="1"/>
      <c r="F631" s="72"/>
    </row>
    <row r="632" spans="1:6" ht="22.5">
      <c r="A632" s="9" t="s">
        <v>109</v>
      </c>
      <c r="B632" s="1"/>
      <c r="C632" s="1"/>
      <c r="D632" s="1"/>
      <c r="E632" s="1"/>
      <c r="F632" s="72"/>
    </row>
    <row r="633" spans="1:6" ht="22.5">
      <c r="A633" s="9" t="s">
        <v>110</v>
      </c>
      <c r="B633" s="1"/>
      <c r="C633" s="1"/>
      <c r="D633" s="1"/>
      <c r="E633" s="1"/>
      <c r="F633" s="72"/>
    </row>
    <row r="634" spans="1:6" ht="12.75">
      <c r="A634" s="9" t="s">
        <v>111</v>
      </c>
      <c r="B634" s="1"/>
      <c r="C634" s="1"/>
      <c r="D634" s="1"/>
      <c r="E634" s="1"/>
      <c r="F634" s="72"/>
    </row>
    <row r="635" spans="1:6" ht="22.5">
      <c r="A635" s="9" t="s">
        <v>112</v>
      </c>
      <c r="B635" s="1"/>
      <c r="C635" s="1"/>
      <c r="D635" s="1"/>
      <c r="E635" s="1"/>
      <c r="F635" s="72"/>
    </row>
    <row r="636" spans="1:6" ht="22.5">
      <c r="A636" s="9" t="s">
        <v>113</v>
      </c>
      <c r="B636" s="1"/>
      <c r="C636" s="1"/>
      <c r="D636" s="1"/>
      <c r="E636" s="1"/>
      <c r="F636" s="72"/>
    </row>
    <row r="637" spans="1:6" ht="22.5">
      <c r="A637" s="9" t="s">
        <v>114</v>
      </c>
      <c r="B637" s="1"/>
      <c r="C637" s="1"/>
      <c r="D637" s="1"/>
      <c r="E637" s="1"/>
      <c r="F637" s="72"/>
    </row>
    <row r="638" spans="1:6" ht="31.5">
      <c r="A638" s="16" t="s">
        <v>143</v>
      </c>
      <c r="B638" s="48">
        <f>B650</f>
        <v>250000</v>
      </c>
      <c r="C638" s="48">
        <f>C650</f>
        <v>0</v>
      </c>
      <c r="D638" s="48">
        <v>0</v>
      </c>
      <c r="E638" s="48">
        <v>75000</v>
      </c>
      <c r="F638" s="50">
        <f>F650</f>
        <v>175000</v>
      </c>
    </row>
    <row r="639" spans="1:6" ht="22.5">
      <c r="A639" s="7" t="s">
        <v>40</v>
      </c>
      <c r="B639" s="1"/>
      <c r="C639" s="1"/>
      <c r="D639" s="1"/>
      <c r="E639" s="1"/>
      <c r="F639" s="72"/>
    </row>
    <row r="640" spans="1:6" ht="22.5">
      <c r="A640" s="9" t="s">
        <v>89</v>
      </c>
      <c r="B640" s="1"/>
      <c r="C640" s="1"/>
      <c r="D640" s="1"/>
      <c r="E640" s="1"/>
      <c r="F640" s="72"/>
    </row>
    <row r="641" spans="1:6" ht="22.5">
      <c r="A641" s="9" t="s">
        <v>90</v>
      </c>
      <c r="B641" s="1"/>
      <c r="C641" s="1"/>
      <c r="D641" s="1"/>
      <c r="E641" s="1"/>
      <c r="F641" s="72"/>
    </row>
    <row r="642" spans="1:6" ht="33.75">
      <c r="A642" s="9" t="s">
        <v>91</v>
      </c>
      <c r="B642" s="1"/>
      <c r="C642" s="1"/>
      <c r="D642" s="1"/>
      <c r="E642" s="1"/>
      <c r="F642" s="72"/>
    </row>
    <row r="643" spans="1:6" ht="33.75">
      <c r="A643" s="9" t="s">
        <v>92</v>
      </c>
      <c r="B643" s="1"/>
      <c r="C643" s="1"/>
      <c r="D643" s="1"/>
      <c r="E643" s="1"/>
      <c r="F643" s="72"/>
    </row>
    <row r="644" spans="1:6" ht="22.5">
      <c r="A644" s="9" t="s">
        <v>93</v>
      </c>
      <c r="B644" s="1"/>
      <c r="C644" s="1"/>
      <c r="D644" s="1"/>
      <c r="E644" s="1"/>
      <c r="F644" s="72"/>
    </row>
    <row r="645" spans="1:6" ht="12.75">
      <c r="A645" s="9" t="s">
        <v>94</v>
      </c>
      <c r="B645" s="1"/>
      <c r="C645" s="1"/>
      <c r="D645" s="1"/>
      <c r="E645" s="1"/>
      <c r="F645" s="72"/>
    </row>
    <row r="646" spans="1:6" ht="22.5">
      <c r="A646" s="9" t="s">
        <v>95</v>
      </c>
      <c r="B646" s="1"/>
      <c r="C646" s="1"/>
      <c r="D646" s="1"/>
      <c r="E646" s="1"/>
      <c r="F646" s="72"/>
    </row>
    <row r="647" spans="1:6" ht="12.75">
      <c r="A647" s="9" t="s">
        <v>96</v>
      </c>
      <c r="B647" s="1"/>
      <c r="C647" s="1"/>
      <c r="D647" s="1"/>
      <c r="E647" s="1"/>
      <c r="F647" s="72"/>
    </row>
    <row r="648" spans="1:6" ht="12.75">
      <c r="A648" s="9" t="s">
        <v>97</v>
      </c>
      <c r="B648" s="1"/>
      <c r="C648" s="1"/>
      <c r="D648" s="1"/>
      <c r="E648" s="1"/>
      <c r="F648" s="72"/>
    </row>
    <row r="649" spans="1:6" ht="22.5">
      <c r="A649" s="9" t="s">
        <v>98</v>
      </c>
      <c r="B649" s="1"/>
      <c r="C649" s="1"/>
      <c r="D649" s="1"/>
      <c r="E649" s="1"/>
      <c r="F649" s="72"/>
    </row>
    <row r="650" spans="1:6" ht="12.75">
      <c r="A650" s="7" t="s">
        <v>254</v>
      </c>
      <c r="B650" s="48">
        <f>C650+D650+E650+F650</f>
        <v>250000</v>
      </c>
      <c r="C650" s="48">
        <f>C651</f>
        <v>0</v>
      </c>
      <c r="D650" s="48">
        <v>0</v>
      </c>
      <c r="E650" s="48">
        <v>75000</v>
      </c>
      <c r="F650" s="50">
        <f>F651</f>
        <v>175000</v>
      </c>
    </row>
    <row r="651" spans="1:6" ht="33.75">
      <c r="A651" s="9" t="s">
        <v>253</v>
      </c>
      <c r="B651" s="1">
        <f>C651+D651+E651+F651</f>
        <v>250000</v>
      </c>
      <c r="C651" s="1">
        <v>0</v>
      </c>
      <c r="D651" s="1">
        <v>0</v>
      </c>
      <c r="E651" s="1">
        <v>75000</v>
      </c>
      <c r="F651" s="72">
        <v>175000</v>
      </c>
    </row>
    <row r="652" spans="1:6" ht="33.75">
      <c r="A652" s="9" t="s">
        <v>100</v>
      </c>
      <c r="B652" s="1"/>
      <c r="C652" s="1"/>
      <c r="D652" s="1"/>
      <c r="E652" s="1"/>
      <c r="F652" s="72"/>
    </row>
    <row r="653" spans="1:6" ht="12.75">
      <c r="A653" s="9" t="s">
        <v>101</v>
      </c>
      <c r="B653" s="13"/>
      <c r="C653" s="13"/>
      <c r="D653" s="13"/>
      <c r="E653" s="13"/>
      <c r="F653" s="58"/>
    </row>
    <row r="654" spans="1:6" ht="22.5">
      <c r="A654" s="9" t="s">
        <v>102</v>
      </c>
      <c r="B654" s="13"/>
      <c r="C654" s="13"/>
      <c r="D654" s="13"/>
      <c r="E654" s="13"/>
      <c r="F654" s="58"/>
    </row>
    <row r="655" spans="1:6" ht="12.75">
      <c r="A655" s="10" t="s">
        <v>59</v>
      </c>
      <c r="B655" s="1">
        <v>0</v>
      </c>
      <c r="C655" s="1"/>
      <c r="D655" s="1"/>
      <c r="E655" s="1"/>
      <c r="F655" s="72"/>
    </row>
    <row r="656" spans="1:6" ht="12.75">
      <c r="A656" s="9" t="s">
        <v>12</v>
      </c>
      <c r="B656" s="1"/>
      <c r="C656" s="1"/>
      <c r="D656" s="1"/>
      <c r="E656" s="1"/>
      <c r="F656" s="72"/>
    </row>
    <row r="657" spans="1:6" ht="22.5">
      <c r="A657" s="9" t="s">
        <v>60</v>
      </c>
      <c r="B657" s="1">
        <v>0</v>
      </c>
      <c r="C657" s="1"/>
      <c r="D657" s="1"/>
      <c r="E657" s="1"/>
      <c r="F657" s="72"/>
    </row>
    <row r="658" spans="1:6" ht="22.5">
      <c r="A658" s="7" t="s">
        <v>61</v>
      </c>
      <c r="B658" s="1"/>
      <c r="C658" s="1"/>
      <c r="D658" s="1"/>
      <c r="E658" s="1"/>
      <c r="F658" s="72"/>
    </row>
    <row r="659" spans="1:6" ht="12.75">
      <c r="A659" s="9" t="s">
        <v>12</v>
      </c>
      <c r="B659" s="1"/>
      <c r="C659" s="1"/>
      <c r="D659" s="1"/>
      <c r="E659" s="1"/>
      <c r="F659" s="72"/>
    </row>
    <row r="660" spans="1:6" ht="22.5">
      <c r="A660" s="9" t="s">
        <v>105</v>
      </c>
      <c r="B660" s="1"/>
      <c r="C660" s="1"/>
      <c r="D660" s="1"/>
      <c r="E660" s="1"/>
      <c r="F660" s="72"/>
    </row>
    <row r="661" spans="1:6" ht="12.75">
      <c r="A661" s="9" t="s">
        <v>85</v>
      </c>
      <c r="B661" s="1"/>
      <c r="C661" s="1"/>
      <c r="D661" s="1"/>
      <c r="E661" s="1"/>
      <c r="F661" s="72"/>
    </row>
    <row r="662" spans="1:6" ht="22.5">
      <c r="A662" s="9" t="s">
        <v>106</v>
      </c>
      <c r="B662" s="1"/>
      <c r="C662" s="1"/>
      <c r="D662" s="1"/>
      <c r="E662" s="1"/>
      <c r="F662" s="72"/>
    </row>
    <row r="663" spans="1:6" ht="12.75">
      <c r="A663" s="9" t="s">
        <v>43</v>
      </c>
      <c r="B663" s="1">
        <v>0</v>
      </c>
      <c r="C663" s="1"/>
      <c r="D663" s="1"/>
      <c r="E663" s="1"/>
      <c r="F663" s="72"/>
    </row>
    <row r="664" spans="1:6" ht="12.75">
      <c r="A664" s="7" t="s">
        <v>14</v>
      </c>
      <c r="B664" s="1">
        <v>0</v>
      </c>
      <c r="C664" s="1"/>
      <c r="D664" s="1"/>
      <c r="E664" s="1"/>
      <c r="F664" s="72"/>
    </row>
    <row r="665" spans="1:6" ht="12.75">
      <c r="A665" s="7" t="s">
        <v>15</v>
      </c>
      <c r="B665" s="1"/>
      <c r="C665" s="1"/>
      <c r="D665" s="1"/>
      <c r="E665" s="1"/>
      <c r="F665" s="72"/>
    </row>
    <row r="666" spans="1:6" ht="12.75">
      <c r="A666" s="7" t="s">
        <v>12</v>
      </c>
      <c r="B666" s="1"/>
      <c r="C666" s="1"/>
      <c r="D666" s="1"/>
      <c r="E666" s="1"/>
      <c r="F666" s="72"/>
    </row>
    <row r="667" spans="1:6" ht="22.5">
      <c r="A667" s="9" t="s">
        <v>107</v>
      </c>
      <c r="B667" s="1"/>
      <c r="C667" s="1"/>
      <c r="D667" s="1"/>
      <c r="E667" s="1"/>
      <c r="F667" s="72"/>
    </row>
    <row r="668" spans="1:6" ht="22.5">
      <c r="A668" s="9" t="s">
        <v>108</v>
      </c>
      <c r="B668" s="1"/>
      <c r="C668" s="1"/>
      <c r="D668" s="1"/>
      <c r="E668" s="1"/>
      <c r="F668" s="72"/>
    </row>
    <row r="669" spans="1:6" ht="22.5">
      <c r="A669" s="9" t="s">
        <v>109</v>
      </c>
      <c r="B669" s="1"/>
      <c r="C669" s="1"/>
      <c r="D669" s="1"/>
      <c r="E669" s="1"/>
      <c r="F669" s="72"/>
    </row>
    <row r="670" spans="1:6" ht="22.5">
      <c r="A670" s="9" t="s">
        <v>110</v>
      </c>
      <c r="B670" s="1"/>
      <c r="C670" s="1"/>
      <c r="D670" s="1"/>
      <c r="E670" s="1"/>
      <c r="F670" s="72"/>
    </row>
    <row r="671" spans="1:6" ht="12.75">
      <c r="A671" s="9" t="s">
        <v>111</v>
      </c>
      <c r="B671" s="1"/>
      <c r="C671" s="1"/>
      <c r="D671" s="1"/>
      <c r="E671" s="1"/>
      <c r="F671" s="72"/>
    </row>
    <row r="672" spans="1:6" ht="22.5">
      <c r="A672" s="9" t="s">
        <v>112</v>
      </c>
      <c r="B672" s="1"/>
      <c r="C672" s="1"/>
      <c r="D672" s="1"/>
      <c r="E672" s="1"/>
      <c r="F672" s="72"/>
    </row>
    <row r="673" spans="1:6" ht="22.5">
      <c r="A673" s="9" t="s">
        <v>113</v>
      </c>
      <c r="B673" s="1"/>
      <c r="C673" s="1"/>
      <c r="D673" s="1"/>
      <c r="E673" s="1"/>
      <c r="F673" s="72"/>
    </row>
    <row r="674" spans="1:6" ht="22.5">
      <c r="A674" s="9" t="s">
        <v>114</v>
      </c>
      <c r="B674" s="1"/>
      <c r="C674" s="1"/>
      <c r="D674" s="1"/>
      <c r="E674" s="1"/>
      <c r="F674" s="72"/>
    </row>
    <row r="675" spans="1:6" ht="31.5">
      <c r="A675" s="16" t="s">
        <v>144</v>
      </c>
      <c r="B675" s="1"/>
      <c r="C675" s="1"/>
      <c r="D675" s="1"/>
      <c r="E675" s="1"/>
      <c r="F675" s="72"/>
    </row>
    <row r="676" spans="1:6" ht="22.5">
      <c r="A676" s="7" t="s">
        <v>40</v>
      </c>
      <c r="B676" s="1"/>
      <c r="C676" s="1"/>
      <c r="D676" s="1"/>
      <c r="E676" s="1"/>
      <c r="F676" s="72"/>
    </row>
    <row r="677" spans="1:6" ht="22.5">
      <c r="A677" s="9" t="s">
        <v>89</v>
      </c>
      <c r="B677" s="1"/>
      <c r="C677" s="1"/>
      <c r="D677" s="1"/>
      <c r="E677" s="1"/>
      <c r="F677" s="72"/>
    </row>
    <row r="678" spans="1:6" ht="22.5">
      <c r="A678" s="9" t="s">
        <v>90</v>
      </c>
      <c r="B678" s="1"/>
      <c r="C678" s="1"/>
      <c r="D678" s="1"/>
      <c r="E678" s="1"/>
      <c r="F678" s="72"/>
    </row>
    <row r="679" spans="1:6" ht="33.75">
      <c r="A679" s="9" t="s">
        <v>91</v>
      </c>
      <c r="B679" s="1"/>
      <c r="C679" s="1"/>
      <c r="D679" s="1"/>
      <c r="E679" s="1"/>
      <c r="F679" s="72"/>
    </row>
    <row r="680" spans="1:6" ht="33.75">
      <c r="A680" s="9" t="s">
        <v>92</v>
      </c>
      <c r="B680" s="1"/>
      <c r="C680" s="1"/>
      <c r="D680" s="1"/>
      <c r="E680" s="1"/>
      <c r="F680" s="72"/>
    </row>
    <row r="681" spans="1:6" ht="22.5">
      <c r="A681" s="9" t="s">
        <v>93</v>
      </c>
      <c r="B681" s="1"/>
      <c r="C681" s="1"/>
      <c r="D681" s="1"/>
      <c r="E681" s="1"/>
      <c r="F681" s="72"/>
    </row>
    <row r="682" spans="1:6" ht="12.75">
      <c r="A682" s="9" t="s">
        <v>94</v>
      </c>
      <c r="B682" s="1"/>
      <c r="C682" s="1"/>
      <c r="D682" s="1"/>
      <c r="E682" s="1"/>
      <c r="F682" s="72"/>
    </row>
    <row r="683" spans="1:6" ht="22.5">
      <c r="A683" s="9" t="s">
        <v>95</v>
      </c>
      <c r="B683" s="1"/>
      <c r="C683" s="1"/>
      <c r="D683" s="1"/>
      <c r="E683" s="1"/>
      <c r="F683" s="72"/>
    </row>
    <row r="684" spans="1:6" ht="12.75">
      <c r="A684" s="9" t="s">
        <v>96</v>
      </c>
      <c r="B684" s="1"/>
      <c r="C684" s="1"/>
      <c r="D684" s="1"/>
      <c r="E684" s="1"/>
      <c r="F684" s="72"/>
    </row>
    <row r="685" spans="1:6" ht="12.75">
      <c r="A685" s="9" t="s">
        <v>97</v>
      </c>
      <c r="B685" s="1"/>
      <c r="C685" s="1"/>
      <c r="D685" s="1"/>
      <c r="E685" s="1"/>
      <c r="F685" s="72"/>
    </row>
    <row r="686" spans="1:6" ht="22.5">
      <c r="A686" s="9" t="s">
        <v>98</v>
      </c>
      <c r="B686" s="1"/>
      <c r="C686" s="1"/>
      <c r="D686" s="1"/>
      <c r="E686" s="1"/>
      <c r="F686" s="72"/>
    </row>
    <row r="687" spans="1:6" ht="12.75">
      <c r="A687" s="7" t="s">
        <v>41</v>
      </c>
      <c r="B687" s="1"/>
      <c r="C687" s="1"/>
      <c r="D687" s="1"/>
      <c r="E687" s="1"/>
      <c r="F687" s="72"/>
    </row>
    <row r="688" spans="1:6" ht="33.75">
      <c r="A688" s="9" t="s">
        <v>99</v>
      </c>
      <c r="B688" s="1"/>
      <c r="C688" s="1"/>
      <c r="D688" s="1"/>
      <c r="E688" s="1"/>
      <c r="F688" s="72"/>
    </row>
    <row r="689" spans="1:6" ht="33.75">
      <c r="A689" s="9" t="s">
        <v>100</v>
      </c>
      <c r="B689" s="1"/>
      <c r="C689" s="1"/>
      <c r="D689" s="1"/>
      <c r="E689" s="1"/>
      <c r="F689" s="72"/>
    </row>
    <row r="690" spans="1:6" ht="12.75">
      <c r="A690" s="9" t="s">
        <v>101</v>
      </c>
      <c r="B690" s="13"/>
      <c r="C690" s="13"/>
      <c r="D690" s="13"/>
      <c r="E690" s="13"/>
      <c r="F690" s="58"/>
    </row>
    <row r="691" spans="1:6" ht="22.5">
      <c r="A691" s="9" t="s">
        <v>102</v>
      </c>
      <c r="B691" s="13"/>
      <c r="C691" s="13"/>
      <c r="D691" s="13"/>
      <c r="E691" s="13"/>
      <c r="F691" s="58"/>
    </row>
    <row r="692" spans="1:6" ht="22.5">
      <c r="A692" s="7" t="s">
        <v>61</v>
      </c>
      <c r="B692" s="1"/>
      <c r="C692" s="1"/>
      <c r="D692" s="1"/>
      <c r="E692" s="1"/>
      <c r="F692" s="72"/>
    </row>
    <row r="693" spans="1:6" ht="12.75">
      <c r="A693" s="9" t="s">
        <v>12</v>
      </c>
      <c r="B693" s="1"/>
      <c r="C693" s="1"/>
      <c r="D693" s="1"/>
      <c r="E693" s="1"/>
      <c r="F693" s="72"/>
    </row>
    <row r="694" spans="1:6" ht="22.5">
      <c r="A694" s="9" t="s">
        <v>105</v>
      </c>
      <c r="B694" s="1"/>
      <c r="C694" s="1"/>
      <c r="D694" s="1"/>
      <c r="E694" s="1"/>
      <c r="F694" s="72"/>
    </row>
    <row r="695" spans="1:6" ht="12.75">
      <c r="A695" s="9" t="s">
        <v>85</v>
      </c>
      <c r="B695" s="1"/>
      <c r="C695" s="1"/>
      <c r="D695" s="1"/>
      <c r="E695" s="1"/>
      <c r="F695" s="72"/>
    </row>
    <row r="696" spans="1:6" ht="22.5">
      <c r="A696" s="9" t="s">
        <v>106</v>
      </c>
      <c r="B696" s="1"/>
      <c r="C696" s="1"/>
      <c r="D696" s="1"/>
      <c r="E696" s="1"/>
      <c r="F696" s="72"/>
    </row>
    <row r="697" spans="1:6" ht="12.75">
      <c r="A697" s="9" t="s">
        <v>43</v>
      </c>
      <c r="B697" s="1">
        <v>0</v>
      </c>
      <c r="C697" s="1"/>
      <c r="D697" s="1"/>
      <c r="E697" s="1"/>
      <c r="F697" s="72"/>
    </row>
    <row r="698" spans="1:6" ht="12.75">
      <c r="A698" s="7" t="s">
        <v>14</v>
      </c>
      <c r="B698" s="1">
        <v>0</v>
      </c>
      <c r="C698" s="1"/>
      <c r="D698" s="1"/>
      <c r="E698" s="1"/>
      <c r="F698" s="72"/>
    </row>
    <row r="699" spans="1:6" ht="12.75">
      <c r="A699" s="7" t="s">
        <v>15</v>
      </c>
      <c r="B699" s="1"/>
      <c r="C699" s="1"/>
      <c r="D699" s="1"/>
      <c r="E699" s="1"/>
      <c r="F699" s="72"/>
    </row>
    <row r="700" spans="1:6" ht="12.75">
      <c r="A700" s="7" t="s">
        <v>12</v>
      </c>
      <c r="B700" s="1"/>
      <c r="C700" s="1"/>
      <c r="D700" s="1"/>
      <c r="E700" s="1"/>
      <c r="F700" s="72"/>
    </row>
    <row r="701" spans="1:6" ht="22.5">
      <c r="A701" s="9" t="s">
        <v>107</v>
      </c>
      <c r="B701" s="1"/>
      <c r="C701" s="1"/>
      <c r="D701" s="1"/>
      <c r="E701" s="1"/>
      <c r="F701" s="72"/>
    </row>
    <row r="702" spans="1:6" ht="22.5">
      <c r="A702" s="9" t="s">
        <v>108</v>
      </c>
      <c r="B702" s="1"/>
      <c r="C702" s="1"/>
      <c r="D702" s="1"/>
      <c r="E702" s="1"/>
      <c r="F702" s="72"/>
    </row>
    <row r="703" spans="1:6" ht="22.5">
      <c r="A703" s="9" t="s">
        <v>109</v>
      </c>
      <c r="B703" s="1"/>
      <c r="C703" s="1"/>
      <c r="D703" s="1"/>
      <c r="E703" s="1"/>
      <c r="F703" s="72"/>
    </row>
    <row r="704" spans="1:6" ht="22.5">
      <c r="A704" s="9" t="s">
        <v>110</v>
      </c>
      <c r="B704" s="1"/>
      <c r="C704" s="1"/>
      <c r="D704" s="1"/>
      <c r="E704" s="1"/>
      <c r="F704" s="72"/>
    </row>
    <row r="705" spans="1:6" ht="12.75">
      <c r="A705" s="9" t="s">
        <v>111</v>
      </c>
      <c r="B705" s="1"/>
      <c r="C705" s="1"/>
      <c r="D705" s="1"/>
      <c r="E705" s="1"/>
      <c r="F705" s="72"/>
    </row>
    <row r="706" spans="1:6" ht="22.5">
      <c r="A706" s="9" t="s">
        <v>112</v>
      </c>
      <c r="B706" s="1"/>
      <c r="C706" s="1"/>
      <c r="D706" s="1"/>
      <c r="E706" s="1"/>
      <c r="F706" s="72"/>
    </row>
    <row r="707" spans="1:6" ht="22.5">
      <c r="A707" s="9" t="s">
        <v>113</v>
      </c>
      <c r="B707" s="1"/>
      <c r="C707" s="1"/>
      <c r="D707" s="1"/>
      <c r="E707" s="1"/>
      <c r="F707" s="72"/>
    </row>
    <row r="708" spans="1:6" ht="22.5">
      <c r="A708" s="9" t="s">
        <v>114</v>
      </c>
      <c r="B708" s="1"/>
      <c r="C708" s="1"/>
      <c r="D708" s="1"/>
      <c r="E708" s="1"/>
      <c r="F708" s="72"/>
    </row>
    <row r="709" spans="1:6" ht="52.5">
      <c r="A709" s="16" t="s">
        <v>262</v>
      </c>
      <c r="B709" s="70">
        <f>B710+B715+B749+B760</f>
        <v>5605400</v>
      </c>
      <c r="C709" s="70">
        <f>C710+C715+C749+C760</f>
        <v>1838000</v>
      </c>
      <c r="D709" s="70">
        <f>D710+D715+D749+D768</f>
        <v>1226000</v>
      </c>
      <c r="E709" s="70">
        <f>E710+E715+E749+E760</f>
        <v>630000</v>
      </c>
      <c r="F709" s="73">
        <f>F710+F715+F749+F760</f>
        <v>1911400</v>
      </c>
    </row>
    <row r="710" spans="1:6" ht="22.5">
      <c r="A710" s="7" t="s">
        <v>11</v>
      </c>
      <c r="B710" s="48">
        <f>SUM(B712:B714)</f>
        <v>5027000</v>
      </c>
      <c r="C710" s="48">
        <f>SUM(C712:C714)</f>
        <v>1677000</v>
      </c>
      <c r="D710" s="48">
        <f>SUM(D712:D714)</f>
        <v>1120000</v>
      </c>
      <c r="E710" s="48">
        <f>SUM(E712:E714)</f>
        <v>569000</v>
      </c>
      <c r="F710" s="50">
        <f>SUM(F712:F714)</f>
        <v>1661000</v>
      </c>
    </row>
    <row r="711" spans="1:6" ht="12.75">
      <c r="A711" s="9" t="s">
        <v>12</v>
      </c>
      <c r="B711" s="1"/>
      <c r="C711" s="1"/>
      <c r="D711" s="1"/>
      <c r="E711" s="1"/>
      <c r="F711" s="72"/>
    </row>
    <row r="712" spans="1:6" ht="12.75">
      <c r="A712" s="9" t="s">
        <v>44</v>
      </c>
      <c r="B712" s="1">
        <f>C712+D712+E712+F712</f>
        <v>3860000</v>
      </c>
      <c r="C712" s="1">
        <v>1287000</v>
      </c>
      <c r="D712" s="1">
        <v>860000</v>
      </c>
      <c r="E712" s="1">
        <v>437000</v>
      </c>
      <c r="F712" s="72">
        <v>1276000</v>
      </c>
    </row>
    <row r="713" spans="1:6" ht="12.75">
      <c r="A713" s="9" t="s">
        <v>45</v>
      </c>
      <c r="B713" s="1" t="s">
        <v>164</v>
      </c>
      <c r="C713" s="1"/>
      <c r="D713" s="1"/>
      <c r="E713" s="1"/>
      <c r="F713" s="72"/>
    </row>
    <row r="714" spans="1:6" ht="22.5">
      <c r="A714" s="9" t="s">
        <v>46</v>
      </c>
      <c r="B714" s="1">
        <f>C714+D714+E714+F714</f>
        <v>1167000</v>
      </c>
      <c r="C714" s="1">
        <v>390000</v>
      </c>
      <c r="D714" s="1">
        <v>260000</v>
      </c>
      <c r="E714" s="1">
        <v>132000</v>
      </c>
      <c r="F714" s="72">
        <v>385000</v>
      </c>
    </row>
    <row r="715" spans="1:6" ht="12.75">
      <c r="A715" s="68" t="s">
        <v>13</v>
      </c>
      <c r="B715" s="64">
        <f>B717+B719+B727+B739</f>
        <v>405500</v>
      </c>
      <c r="C715" s="64">
        <f>C717+C719+C727+C739</f>
        <v>121300</v>
      </c>
      <c r="D715" s="69">
        <f>D717+D719+D727+D739</f>
        <v>19900</v>
      </c>
      <c r="E715" s="69">
        <f>E717+E719+E727+E739</f>
        <v>54000</v>
      </c>
      <c r="F715" s="76">
        <f>F717+F719+F727+F739</f>
        <v>210300</v>
      </c>
    </row>
    <row r="716" spans="1:6" ht="12.75">
      <c r="A716" s="7" t="s">
        <v>12</v>
      </c>
      <c r="B716" s="1"/>
      <c r="C716" s="1"/>
      <c r="D716" s="1"/>
      <c r="E716" s="1"/>
      <c r="F716" s="72"/>
    </row>
    <row r="717" spans="1:6" ht="12.75">
      <c r="A717" s="7" t="s">
        <v>38</v>
      </c>
      <c r="B717" s="48">
        <v>9000</v>
      </c>
      <c r="C717" s="48">
        <v>2000</v>
      </c>
      <c r="D717" s="48">
        <v>3000</v>
      </c>
      <c r="E717" s="48">
        <v>2000</v>
      </c>
      <c r="F717" s="50">
        <v>2000</v>
      </c>
    </row>
    <row r="718" spans="1:6" ht="12.75">
      <c r="A718" s="7" t="s">
        <v>39</v>
      </c>
      <c r="B718" s="1"/>
      <c r="C718" s="1"/>
      <c r="D718" s="1"/>
      <c r="E718" s="1"/>
      <c r="F718" s="72"/>
    </row>
    <row r="719" spans="1:6" ht="12.75">
      <c r="A719" s="7" t="s">
        <v>6</v>
      </c>
      <c r="B719" s="48">
        <f>SUM(B721:B724)</f>
        <v>90000</v>
      </c>
      <c r="C719" s="48">
        <f>SUM(C721:C726)</f>
        <v>0</v>
      </c>
      <c r="D719" s="48">
        <f>SUM(D721:D726)</f>
        <v>0</v>
      </c>
      <c r="E719" s="48">
        <f>SUM(E721:E726)</f>
        <v>0</v>
      </c>
      <c r="F719" s="50">
        <f>SUM(F721:F726)</f>
        <v>90000</v>
      </c>
    </row>
    <row r="720" spans="1:6" ht="12.75">
      <c r="A720" s="7" t="s">
        <v>10</v>
      </c>
      <c r="B720" s="1"/>
      <c r="C720" s="1"/>
      <c r="D720" s="1"/>
      <c r="E720" s="1"/>
      <c r="F720" s="72"/>
    </row>
    <row r="721" spans="1:6" ht="22.5">
      <c r="A721" s="9" t="s">
        <v>56</v>
      </c>
      <c r="B721" s="1"/>
      <c r="C721" s="1"/>
      <c r="D721" s="1"/>
      <c r="E721" s="1"/>
      <c r="F721" s="72"/>
    </row>
    <row r="722" spans="1:6" ht="12.75">
      <c r="A722" s="9" t="s">
        <v>57</v>
      </c>
      <c r="B722" s="1">
        <v>0</v>
      </c>
      <c r="C722" s="1"/>
      <c r="D722" s="1"/>
      <c r="E722" s="1"/>
      <c r="F722" s="72"/>
    </row>
    <row r="723" spans="1:6" ht="22.5">
      <c r="A723" s="9" t="s">
        <v>87</v>
      </c>
      <c r="B723" s="1">
        <v>90000</v>
      </c>
      <c r="C723" s="1"/>
      <c r="D723" s="1"/>
      <c r="E723" s="1"/>
      <c r="F723" s="72">
        <v>90000</v>
      </c>
    </row>
    <row r="724" spans="1:6" ht="22.5">
      <c r="A724" s="9" t="s">
        <v>58</v>
      </c>
      <c r="B724" s="1"/>
      <c r="C724" s="1"/>
      <c r="D724" s="1"/>
      <c r="E724" s="1"/>
      <c r="F724" s="72"/>
    </row>
    <row r="725" spans="1:6" ht="12.75">
      <c r="A725" s="9" t="s">
        <v>88</v>
      </c>
      <c r="B725" s="1"/>
      <c r="C725" s="1"/>
      <c r="D725" s="1"/>
      <c r="E725" s="1"/>
      <c r="F725" s="72"/>
    </row>
    <row r="726" spans="1:6" ht="12.75">
      <c r="A726" s="7" t="s">
        <v>83</v>
      </c>
      <c r="B726" s="1">
        <v>0</v>
      </c>
      <c r="C726" s="1"/>
      <c r="D726" s="1"/>
      <c r="E726" s="1"/>
      <c r="F726" s="72"/>
    </row>
    <row r="727" spans="1:6" ht="12.75">
      <c r="A727" s="7" t="s">
        <v>261</v>
      </c>
      <c r="B727" s="48">
        <f>SUM(B728:B738)</f>
        <v>85000</v>
      </c>
      <c r="C727" s="48">
        <f>SUM(C728:C738)</f>
        <v>28100</v>
      </c>
      <c r="D727" s="48">
        <f>SUM(D728:D738)</f>
        <v>16900</v>
      </c>
      <c r="E727" s="48">
        <f>SUM(E728:E737)</f>
        <v>20000</v>
      </c>
      <c r="F727" s="50">
        <f>SUM(F728:F738)</f>
        <v>20000</v>
      </c>
    </row>
    <row r="728" spans="1:6" ht="22.5">
      <c r="A728" s="9" t="s">
        <v>40</v>
      </c>
      <c r="B728" s="1"/>
      <c r="C728" s="1"/>
      <c r="D728" s="1"/>
      <c r="E728" s="1"/>
      <c r="F728" s="72"/>
    </row>
    <row r="729" spans="1:6" ht="22.5">
      <c r="A729" s="9" t="s">
        <v>89</v>
      </c>
      <c r="B729" s="1"/>
      <c r="C729" s="1"/>
      <c r="D729" s="1"/>
      <c r="E729" s="1"/>
      <c r="F729" s="72"/>
    </row>
    <row r="730" spans="1:6" ht="22.5">
      <c r="A730" s="9" t="s">
        <v>90</v>
      </c>
      <c r="B730" s="1">
        <v>20000</v>
      </c>
      <c r="C730" s="1">
        <v>5000</v>
      </c>
      <c r="D730" s="1">
        <v>5000</v>
      </c>
      <c r="E730" s="1">
        <v>5000</v>
      </c>
      <c r="F730" s="72">
        <v>5000</v>
      </c>
    </row>
    <row r="731" spans="1:6" ht="33.75">
      <c r="A731" s="9" t="s">
        <v>91</v>
      </c>
      <c r="B731" s="1"/>
      <c r="C731" s="1"/>
      <c r="D731" s="1"/>
      <c r="E731" s="1"/>
      <c r="F731" s="72"/>
    </row>
    <row r="732" spans="1:6" ht="33.75">
      <c r="A732" s="9" t="s">
        <v>92</v>
      </c>
      <c r="B732" s="1">
        <f>C732+D732+E732+F732</f>
        <v>65000</v>
      </c>
      <c r="C732" s="1">
        <v>23100</v>
      </c>
      <c r="D732" s="1">
        <v>11900</v>
      </c>
      <c r="E732" s="1">
        <v>15000</v>
      </c>
      <c r="F732" s="72">
        <v>15000</v>
      </c>
    </row>
    <row r="733" spans="1:6" ht="22.5">
      <c r="A733" s="9" t="s">
        <v>93</v>
      </c>
      <c r="B733" s="1"/>
      <c r="C733" s="1"/>
      <c r="D733" s="1"/>
      <c r="E733" s="1"/>
      <c r="F733" s="72"/>
    </row>
    <row r="734" spans="1:6" ht="12.75">
      <c r="A734" s="9" t="s">
        <v>94</v>
      </c>
      <c r="B734" s="1"/>
      <c r="C734" s="1"/>
      <c r="D734" s="1"/>
      <c r="E734" s="1"/>
      <c r="F734" s="72"/>
    </row>
    <row r="735" spans="1:6" ht="22.5">
      <c r="A735" s="9" t="s">
        <v>95</v>
      </c>
      <c r="B735" s="1"/>
      <c r="C735" s="1"/>
      <c r="D735" s="1"/>
      <c r="E735" s="1"/>
      <c r="F735" s="72"/>
    </row>
    <row r="736" spans="1:6" ht="12.75">
      <c r="A736" s="9" t="s">
        <v>96</v>
      </c>
      <c r="B736" s="1"/>
      <c r="C736" s="1"/>
      <c r="D736" s="1"/>
      <c r="E736" s="1"/>
      <c r="F736" s="72"/>
    </row>
    <row r="737" spans="1:6" ht="12.75">
      <c r="A737" s="9" t="s">
        <v>97</v>
      </c>
      <c r="B737" s="1"/>
      <c r="C737" s="1"/>
      <c r="D737" s="1"/>
      <c r="E737" s="1"/>
      <c r="F737" s="72"/>
    </row>
    <row r="738" spans="1:6" ht="22.5">
      <c r="A738" s="9" t="s">
        <v>98</v>
      </c>
      <c r="B738" s="1"/>
      <c r="C738" s="1"/>
      <c r="D738" s="1"/>
      <c r="E738" s="1"/>
      <c r="F738" s="72"/>
    </row>
    <row r="739" spans="1:6" ht="12.75">
      <c r="A739" s="7" t="s">
        <v>254</v>
      </c>
      <c r="B739" s="48">
        <f>SUM(B740:B742)</f>
        <v>221500</v>
      </c>
      <c r="C739" s="48">
        <f>C740</f>
        <v>91200</v>
      </c>
      <c r="D739" s="48">
        <f>D740</f>
        <v>0</v>
      </c>
      <c r="E739" s="48">
        <f>SUM(E740:E742)</f>
        <v>32000</v>
      </c>
      <c r="F739" s="50">
        <f>F740</f>
        <v>98300</v>
      </c>
    </row>
    <row r="740" spans="1:6" ht="12.75">
      <c r="A740" s="9" t="s">
        <v>41</v>
      </c>
      <c r="B740" s="1">
        <v>221500</v>
      </c>
      <c r="C740" s="1">
        <v>91200</v>
      </c>
      <c r="D740" s="1">
        <v>0</v>
      </c>
      <c r="E740" s="1">
        <v>32000</v>
      </c>
      <c r="F740" s="72">
        <v>98300</v>
      </c>
    </row>
    <row r="741" spans="1:6" ht="33.75">
      <c r="A741" s="9" t="s">
        <v>99</v>
      </c>
      <c r="B741" s="1"/>
      <c r="C741" s="1"/>
      <c r="D741" s="1"/>
      <c r="E741" s="1"/>
      <c r="F741" s="72"/>
    </row>
    <row r="742" spans="1:6" ht="33.75">
      <c r="A742" s="9" t="s">
        <v>100</v>
      </c>
      <c r="B742" s="1"/>
      <c r="C742" s="1"/>
      <c r="D742" s="1"/>
      <c r="E742" s="1"/>
      <c r="F742" s="72"/>
    </row>
    <row r="743" spans="1:6" ht="45">
      <c r="A743" s="7" t="s">
        <v>84</v>
      </c>
      <c r="B743" s="1"/>
      <c r="C743" s="1"/>
      <c r="D743" s="1"/>
      <c r="E743" s="1"/>
      <c r="F743" s="72"/>
    </row>
    <row r="744" spans="1:6" ht="12.75">
      <c r="A744" s="9" t="s">
        <v>101</v>
      </c>
      <c r="B744" s="13"/>
      <c r="C744" s="13"/>
      <c r="D744" s="13"/>
      <c r="E744" s="13"/>
      <c r="F744" s="58"/>
    </row>
    <row r="745" spans="1:6" ht="22.5">
      <c r="A745" s="9" t="s">
        <v>102</v>
      </c>
      <c r="B745" s="13"/>
      <c r="C745" s="13"/>
      <c r="D745" s="13"/>
      <c r="E745" s="13"/>
      <c r="F745" s="58"/>
    </row>
    <row r="746" spans="1:6" ht="12.75">
      <c r="A746" s="10" t="s">
        <v>59</v>
      </c>
      <c r="B746" s="1">
        <v>0</v>
      </c>
      <c r="C746" s="1"/>
      <c r="D746" s="1"/>
      <c r="E746" s="1"/>
      <c r="F746" s="72"/>
    </row>
    <row r="747" spans="1:6" ht="12.75">
      <c r="A747" s="9" t="s">
        <v>12</v>
      </c>
      <c r="B747" s="1"/>
      <c r="C747" s="1"/>
      <c r="D747" s="1"/>
      <c r="E747" s="1"/>
      <c r="F747" s="72"/>
    </row>
    <row r="748" spans="1:6" ht="22.5">
      <c r="A748" s="9" t="s">
        <v>60</v>
      </c>
      <c r="B748" s="1">
        <v>0</v>
      </c>
      <c r="C748" s="1"/>
      <c r="D748" s="1"/>
      <c r="E748" s="1"/>
      <c r="F748" s="72"/>
    </row>
    <row r="749" spans="1:6" ht="12.75">
      <c r="A749" s="7" t="s">
        <v>260</v>
      </c>
      <c r="B749" s="48">
        <f>B750+B752</f>
        <v>112000</v>
      </c>
      <c r="C749" s="48">
        <f>SUM(C750:C752)</f>
        <v>39700</v>
      </c>
      <c r="D749" s="48">
        <f>SUM(D750:D751)</f>
        <v>25200</v>
      </c>
      <c r="E749" s="48">
        <f>E750+E752</f>
        <v>7000</v>
      </c>
      <c r="F749" s="50">
        <f>F750+F752</f>
        <v>40100</v>
      </c>
    </row>
    <row r="750" spans="1:6" ht="12.75">
      <c r="A750" s="9" t="s">
        <v>42</v>
      </c>
      <c r="B750" s="1">
        <v>60000</v>
      </c>
      <c r="C750" s="1">
        <v>5700</v>
      </c>
      <c r="D750" s="1">
        <v>25200</v>
      </c>
      <c r="E750" s="1">
        <v>0</v>
      </c>
      <c r="F750" s="72">
        <v>29100</v>
      </c>
    </row>
    <row r="751" spans="1:6" ht="22.5">
      <c r="A751" s="9" t="s">
        <v>103</v>
      </c>
      <c r="B751" s="1"/>
      <c r="C751" s="1"/>
      <c r="D751" s="1"/>
      <c r="E751" s="1"/>
      <c r="F751" s="72"/>
    </row>
    <row r="752" spans="1:6" ht="22.5">
      <c r="A752" s="9" t="s">
        <v>104</v>
      </c>
      <c r="B752" s="1">
        <v>52000</v>
      </c>
      <c r="C752" s="1">
        <v>34000</v>
      </c>
      <c r="D752" s="1"/>
      <c r="E752" s="1">
        <v>7000</v>
      </c>
      <c r="F752" s="72">
        <v>11000</v>
      </c>
    </row>
    <row r="753" spans="1:6" ht="22.5">
      <c r="A753" s="7" t="s">
        <v>61</v>
      </c>
      <c r="B753" s="48">
        <v>0</v>
      </c>
      <c r="C753" s="48">
        <v>0</v>
      </c>
      <c r="D753" s="48">
        <v>0</v>
      </c>
      <c r="E753" s="48">
        <v>0</v>
      </c>
      <c r="F753" s="50">
        <v>0</v>
      </c>
    </row>
    <row r="754" spans="1:6" ht="12.75">
      <c r="A754" s="9" t="s">
        <v>12</v>
      </c>
      <c r="B754" s="1"/>
      <c r="C754" s="1"/>
      <c r="D754" s="1"/>
      <c r="E754" s="1"/>
      <c r="F754" s="72"/>
    </row>
    <row r="755" spans="1:6" ht="22.5">
      <c r="A755" s="9" t="s">
        <v>105</v>
      </c>
      <c r="B755" s="1"/>
      <c r="C755" s="1"/>
      <c r="D755" s="1"/>
      <c r="E755" s="1"/>
      <c r="F755" s="72"/>
    </row>
    <row r="756" spans="1:6" ht="12.75">
      <c r="A756" s="9" t="s">
        <v>85</v>
      </c>
      <c r="B756" s="1"/>
      <c r="C756" s="1"/>
      <c r="D756" s="1"/>
      <c r="E756" s="1"/>
      <c r="F756" s="72"/>
    </row>
    <row r="757" spans="1:6" ht="22.5">
      <c r="A757" s="9" t="s">
        <v>106</v>
      </c>
      <c r="B757" s="1"/>
      <c r="C757" s="1"/>
      <c r="D757" s="1"/>
      <c r="E757" s="1"/>
      <c r="F757" s="72"/>
    </row>
    <row r="758" spans="1:6" ht="12.75">
      <c r="A758" s="9" t="s">
        <v>43</v>
      </c>
      <c r="B758" s="1">
        <v>0</v>
      </c>
      <c r="C758" s="1"/>
      <c r="D758" s="1"/>
      <c r="E758" s="1"/>
      <c r="F758" s="72"/>
    </row>
    <row r="759" spans="1:6" ht="12.75">
      <c r="A759" s="7" t="s">
        <v>14</v>
      </c>
      <c r="B759" s="1">
        <v>0</v>
      </c>
      <c r="C759" s="1"/>
      <c r="D759" s="1"/>
      <c r="E759" s="1"/>
      <c r="F759" s="72"/>
    </row>
    <row r="760" spans="1:6" ht="12.75">
      <c r="A760" s="7" t="s">
        <v>15</v>
      </c>
      <c r="B760" s="48">
        <f>SUM(B762:B769)</f>
        <v>60900</v>
      </c>
      <c r="C760" s="48">
        <f>SUM(C762:C769)</f>
        <v>0</v>
      </c>
      <c r="D760" s="48">
        <f>SUM(D762:D768)</f>
        <v>60900</v>
      </c>
      <c r="E760" s="48">
        <f>SUM(E762:E768)</f>
        <v>0</v>
      </c>
      <c r="F760" s="50">
        <f>SUM(F762:F768)</f>
        <v>0</v>
      </c>
    </row>
    <row r="761" spans="1:6" ht="12.75">
      <c r="A761" s="7" t="s">
        <v>12</v>
      </c>
      <c r="B761" s="1"/>
      <c r="C761" s="1"/>
      <c r="D761" s="1"/>
      <c r="E761" s="1"/>
      <c r="F761" s="72"/>
    </row>
    <row r="762" spans="1:6" ht="22.5">
      <c r="A762" s="9" t="s">
        <v>107</v>
      </c>
      <c r="B762" s="1"/>
      <c r="C762" s="1"/>
      <c r="D762" s="1"/>
      <c r="E762" s="1"/>
      <c r="F762" s="72"/>
    </row>
    <row r="763" spans="1:6" ht="22.5">
      <c r="A763" s="9" t="s">
        <v>108</v>
      </c>
      <c r="B763" s="1"/>
      <c r="C763" s="1"/>
      <c r="D763" s="1"/>
      <c r="E763" s="1"/>
      <c r="F763" s="72"/>
    </row>
    <row r="764" spans="1:6" ht="22.5">
      <c r="A764" s="9" t="s">
        <v>109</v>
      </c>
      <c r="B764" s="1"/>
      <c r="C764" s="1"/>
      <c r="D764" s="1"/>
      <c r="E764" s="1"/>
      <c r="F764" s="72"/>
    </row>
    <row r="765" spans="1:6" ht="22.5">
      <c r="A765" s="9" t="s">
        <v>110</v>
      </c>
      <c r="B765" s="1"/>
      <c r="C765" s="1"/>
      <c r="D765" s="1"/>
      <c r="E765" s="1"/>
      <c r="F765" s="72"/>
    </row>
    <row r="766" spans="1:6" ht="12.75">
      <c r="A766" s="9" t="s">
        <v>111</v>
      </c>
      <c r="B766" s="1"/>
      <c r="C766" s="1"/>
      <c r="D766" s="1"/>
      <c r="E766" s="1"/>
      <c r="F766" s="72"/>
    </row>
    <row r="767" spans="1:6" ht="22.5">
      <c r="A767" s="9" t="s">
        <v>112</v>
      </c>
      <c r="B767" s="1"/>
      <c r="C767" s="1"/>
      <c r="D767" s="1"/>
      <c r="E767" s="1"/>
      <c r="F767" s="72"/>
    </row>
    <row r="768" spans="1:6" ht="22.5">
      <c r="A768" s="9" t="s">
        <v>113</v>
      </c>
      <c r="B768" s="1">
        <f>C768+D768+E768+F768</f>
        <v>60900</v>
      </c>
      <c r="C768" s="1">
        <v>0</v>
      </c>
      <c r="D768" s="1">
        <v>60900</v>
      </c>
      <c r="E768" s="1">
        <v>0</v>
      </c>
      <c r="F768" s="72">
        <v>0</v>
      </c>
    </row>
    <row r="769" spans="1:6" ht="22.5">
      <c r="A769" s="9" t="s">
        <v>114</v>
      </c>
      <c r="B769" s="1"/>
      <c r="C769" s="1"/>
      <c r="D769" s="1"/>
      <c r="E769" s="1"/>
      <c r="F769" s="72"/>
    </row>
    <row r="770" spans="1:6" ht="12.75">
      <c r="A770" s="7" t="s">
        <v>16</v>
      </c>
      <c r="B770" s="1">
        <v>0</v>
      </c>
      <c r="C770" s="1"/>
      <c r="D770" s="1"/>
      <c r="E770" s="1"/>
      <c r="F770" s="72"/>
    </row>
    <row r="771" spans="1:6" ht="12.75">
      <c r="A771" s="7" t="s">
        <v>12</v>
      </c>
      <c r="B771" s="1"/>
      <c r="C771" s="1"/>
      <c r="D771" s="1"/>
      <c r="E771" s="1"/>
      <c r="F771" s="72"/>
    </row>
    <row r="772" spans="1:6" ht="33.75">
      <c r="A772" s="7" t="s">
        <v>62</v>
      </c>
      <c r="B772" s="1">
        <v>0</v>
      </c>
      <c r="C772" s="1"/>
      <c r="D772" s="1"/>
      <c r="E772" s="1"/>
      <c r="F772" s="72"/>
    </row>
    <row r="773" spans="1:6" ht="22.5">
      <c r="A773" s="7" t="s">
        <v>63</v>
      </c>
      <c r="B773" s="1">
        <v>0</v>
      </c>
      <c r="C773" s="1"/>
      <c r="D773" s="1"/>
      <c r="E773" s="1"/>
      <c r="F773" s="72"/>
    </row>
    <row r="774" spans="1:6" ht="21">
      <c r="A774" s="16" t="s">
        <v>145</v>
      </c>
      <c r="B774" s="48">
        <f>B792</f>
        <v>20000</v>
      </c>
      <c r="C774" s="48">
        <f>C792</f>
        <v>5000</v>
      </c>
      <c r="D774" s="48">
        <f>D792</f>
        <v>5000</v>
      </c>
      <c r="E774" s="48">
        <f>E792</f>
        <v>5000</v>
      </c>
      <c r="F774" s="50">
        <f>F792</f>
        <v>5000</v>
      </c>
    </row>
    <row r="775" spans="1:6" ht="22.5">
      <c r="A775" s="7" t="s">
        <v>11</v>
      </c>
      <c r="B775" s="1"/>
      <c r="C775" s="1"/>
      <c r="D775" s="1"/>
      <c r="E775" s="1"/>
      <c r="F775" s="72"/>
    </row>
    <row r="776" spans="1:6" ht="12.75">
      <c r="A776" s="9" t="s">
        <v>12</v>
      </c>
      <c r="B776" s="1"/>
      <c r="C776" s="1"/>
      <c r="D776" s="1"/>
      <c r="E776" s="1"/>
      <c r="F776" s="72"/>
    </row>
    <row r="777" spans="1:6" ht="12.75">
      <c r="A777" s="9" t="s">
        <v>44</v>
      </c>
      <c r="B777" s="1"/>
      <c r="C777" s="1"/>
      <c r="D777" s="1"/>
      <c r="E777" s="1"/>
      <c r="F777" s="72"/>
    </row>
    <row r="778" spans="1:6" ht="12.75">
      <c r="A778" s="9" t="s">
        <v>45</v>
      </c>
      <c r="B778" s="1"/>
      <c r="C778" s="1"/>
      <c r="D778" s="1"/>
      <c r="E778" s="1"/>
      <c r="F778" s="72"/>
    </row>
    <row r="779" spans="1:6" ht="22.5">
      <c r="A779" s="9" t="s">
        <v>46</v>
      </c>
      <c r="B779" s="1"/>
      <c r="C779" s="1"/>
      <c r="D779" s="1"/>
      <c r="E779" s="1"/>
      <c r="F779" s="72"/>
    </row>
    <row r="780" spans="1:6" ht="12.75">
      <c r="A780" s="7" t="s">
        <v>13</v>
      </c>
      <c r="B780" s="1"/>
      <c r="C780" s="1"/>
      <c r="D780" s="1"/>
      <c r="E780" s="1"/>
      <c r="F780" s="72"/>
    </row>
    <row r="781" spans="1:6" ht="12.75">
      <c r="A781" s="7" t="s">
        <v>12</v>
      </c>
      <c r="B781" s="1"/>
      <c r="C781" s="1"/>
      <c r="D781" s="1"/>
      <c r="E781" s="1"/>
      <c r="F781" s="72"/>
    </row>
    <row r="782" spans="1:6" ht="12.75">
      <c r="A782" s="7" t="s">
        <v>38</v>
      </c>
      <c r="B782" s="1"/>
      <c r="C782" s="1"/>
      <c r="D782" s="1"/>
      <c r="E782" s="1"/>
      <c r="F782" s="72"/>
    </row>
    <row r="783" spans="1:6" ht="12.75">
      <c r="A783" s="7" t="s">
        <v>39</v>
      </c>
      <c r="B783" s="1"/>
      <c r="C783" s="1"/>
      <c r="D783" s="1"/>
      <c r="E783" s="1"/>
      <c r="F783" s="72"/>
    </row>
    <row r="784" spans="1:6" ht="12.75">
      <c r="A784" s="7" t="s">
        <v>6</v>
      </c>
      <c r="B784" s="1"/>
      <c r="C784" s="1"/>
      <c r="D784" s="1"/>
      <c r="E784" s="1"/>
      <c r="F784" s="72"/>
    </row>
    <row r="785" spans="1:6" ht="12.75">
      <c r="A785" s="7" t="s">
        <v>10</v>
      </c>
      <c r="B785" s="1"/>
      <c r="C785" s="1"/>
      <c r="D785" s="1"/>
      <c r="E785" s="1"/>
      <c r="F785" s="72"/>
    </row>
    <row r="786" spans="1:6" ht="22.5">
      <c r="A786" s="9" t="s">
        <v>56</v>
      </c>
      <c r="B786" s="1"/>
      <c r="C786" s="1"/>
      <c r="D786" s="1"/>
      <c r="E786" s="1"/>
      <c r="F786" s="72"/>
    </row>
    <row r="787" spans="1:6" ht="12.75">
      <c r="A787" s="9" t="s">
        <v>57</v>
      </c>
      <c r="B787" s="1">
        <v>0</v>
      </c>
      <c r="C787" s="1"/>
      <c r="D787" s="1"/>
      <c r="E787" s="1"/>
      <c r="F787" s="72"/>
    </row>
    <row r="788" spans="1:6" ht="22.5">
      <c r="A788" s="9" t="s">
        <v>87</v>
      </c>
      <c r="B788" s="1"/>
      <c r="C788" s="1"/>
      <c r="D788" s="1"/>
      <c r="E788" s="1"/>
      <c r="F788" s="72"/>
    </row>
    <row r="789" spans="1:6" ht="22.5">
      <c r="A789" s="9" t="s">
        <v>58</v>
      </c>
      <c r="B789" s="1"/>
      <c r="C789" s="1"/>
      <c r="D789" s="1"/>
      <c r="E789" s="1"/>
      <c r="F789" s="72"/>
    </row>
    <row r="790" spans="1:6" ht="12.75">
      <c r="A790" s="9" t="s">
        <v>88</v>
      </c>
      <c r="B790" s="1"/>
      <c r="C790" s="1"/>
      <c r="D790" s="1"/>
      <c r="E790" s="1"/>
      <c r="F790" s="72"/>
    </row>
    <row r="791" spans="1:6" ht="12.75">
      <c r="A791" s="7" t="s">
        <v>83</v>
      </c>
      <c r="B791" s="1">
        <v>0</v>
      </c>
      <c r="C791" s="1"/>
      <c r="D791" s="1"/>
      <c r="E791" s="1"/>
      <c r="F791" s="72"/>
    </row>
    <row r="792" spans="1:6" ht="12.75">
      <c r="A792" s="7" t="s">
        <v>252</v>
      </c>
      <c r="B792" s="1">
        <f>SUM(B793:B796)</f>
        <v>20000</v>
      </c>
      <c r="C792" s="1">
        <f>SUM(C793:C796)</f>
        <v>5000</v>
      </c>
      <c r="D792" s="1">
        <f>SUM(D793:D796)</f>
        <v>5000</v>
      </c>
      <c r="E792" s="1">
        <f>SUM(E793:E796)</f>
        <v>5000</v>
      </c>
      <c r="F792" s="72">
        <f>SUM(F793:F796)</f>
        <v>5000</v>
      </c>
    </row>
    <row r="793" spans="1:6" ht="22.5">
      <c r="A793" s="9" t="s">
        <v>40</v>
      </c>
      <c r="B793" s="1"/>
      <c r="C793" s="1"/>
      <c r="D793" s="1"/>
      <c r="E793" s="1"/>
      <c r="F793" s="72"/>
    </row>
    <row r="794" spans="1:6" ht="22.5">
      <c r="A794" s="9" t="s">
        <v>89</v>
      </c>
      <c r="B794" s="1"/>
      <c r="C794" s="1"/>
      <c r="D794" s="1"/>
      <c r="E794" s="1"/>
      <c r="F794" s="72"/>
    </row>
    <row r="795" spans="1:6" ht="22.5">
      <c r="A795" s="9" t="s">
        <v>90</v>
      </c>
      <c r="B795" s="1"/>
      <c r="C795" s="1"/>
      <c r="D795" s="1"/>
      <c r="E795" s="1"/>
      <c r="F795" s="72"/>
    </row>
    <row r="796" spans="1:6" ht="33.75">
      <c r="A796" s="9" t="s">
        <v>91</v>
      </c>
      <c r="B796" s="1">
        <v>20000</v>
      </c>
      <c r="C796" s="1">
        <v>5000</v>
      </c>
      <c r="D796" s="1">
        <v>5000</v>
      </c>
      <c r="E796" s="1">
        <v>5000</v>
      </c>
      <c r="F796" s="72">
        <v>5000</v>
      </c>
    </row>
    <row r="797" spans="1:6" ht="33.75">
      <c r="A797" s="9" t="s">
        <v>92</v>
      </c>
      <c r="B797" s="1"/>
      <c r="C797" s="1"/>
      <c r="D797" s="1"/>
      <c r="E797" s="1"/>
      <c r="F797" s="72"/>
    </row>
    <row r="798" spans="1:6" ht="22.5">
      <c r="A798" s="9" t="s">
        <v>93</v>
      </c>
      <c r="B798" s="1"/>
      <c r="C798" s="1"/>
      <c r="D798" s="1"/>
      <c r="E798" s="1"/>
      <c r="F798" s="72"/>
    </row>
    <row r="799" spans="1:6" ht="12.75">
      <c r="A799" s="9" t="s">
        <v>94</v>
      </c>
      <c r="B799" s="1"/>
      <c r="C799" s="1"/>
      <c r="D799" s="1"/>
      <c r="E799" s="1"/>
      <c r="F799" s="72"/>
    </row>
    <row r="800" spans="1:6" ht="22.5">
      <c r="A800" s="9" t="s">
        <v>95</v>
      </c>
      <c r="B800" s="1"/>
      <c r="C800" s="1"/>
      <c r="D800" s="1"/>
      <c r="E800" s="1"/>
      <c r="F800" s="72"/>
    </row>
    <row r="801" spans="1:6" ht="12.75">
      <c r="A801" s="9" t="s">
        <v>96</v>
      </c>
      <c r="B801" s="1"/>
      <c r="C801" s="1"/>
      <c r="D801" s="1"/>
      <c r="E801" s="1"/>
      <c r="F801" s="72"/>
    </row>
    <row r="802" spans="1:6" ht="12.75">
      <c r="A802" s="9" t="s">
        <v>97</v>
      </c>
      <c r="B802" s="1"/>
      <c r="C802" s="1"/>
      <c r="D802" s="1"/>
      <c r="E802" s="1"/>
      <c r="F802" s="72"/>
    </row>
    <row r="803" spans="1:6" ht="22.5">
      <c r="A803" s="9" t="s">
        <v>98</v>
      </c>
      <c r="B803" s="1"/>
      <c r="C803" s="1"/>
      <c r="D803" s="1"/>
      <c r="E803" s="1"/>
      <c r="F803" s="72"/>
    </row>
    <row r="804" spans="1:6" ht="12.75">
      <c r="A804" s="7" t="s">
        <v>41</v>
      </c>
      <c r="B804" s="1"/>
      <c r="C804" s="1"/>
      <c r="D804" s="1"/>
      <c r="E804" s="1"/>
      <c r="F804" s="72"/>
    </row>
    <row r="805" spans="1:6" ht="33.75">
      <c r="A805" s="9" t="s">
        <v>99</v>
      </c>
      <c r="B805" s="1"/>
      <c r="C805" s="1"/>
      <c r="D805" s="1"/>
      <c r="E805" s="1"/>
      <c r="F805" s="72"/>
    </row>
    <row r="806" spans="1:6" ht="33.75">
      <c r="A806" s="9" t="s">
        <v>100</v>
      </c>
      <c r="B806" s="1"/>
      <c r="C806" s="1"/>
      <c r="D806" s="1"/>
      <c r="E806" s="1"/>
      <c r="F806" s="72"/>
    </row>
    <row r="807" spans="1:6" ht="45">
      <c r="A807" s="9" t="s">
        <v>147</v>
      </c>
      <c r="B807" s="1"/>
      <c r="C807" s="1"/>
      <c r="D807" s="1"/>
      <c r="E807" s="1"/>
      <c r="F807" s="72"/>
    </row>
    <row r="808" spans="1:6" ht="12.75">
      <c r="A808" s="9" t="s">
        <v>101</v>
      </c>
      <c r="B808" s="13"/>
      <c r="C808" s="13"/>
      <c r="D808" s="13"/>
      <c r="E808" s="13"/>
      <c r="F808" s="58"/>
    </row>
    <row r="809" spans="1:6" ht="22.5">
      <c r="A809" s="9" t="s">
        <v>102</v>
      </c>
      <c r="B809" s="13"/>
      <c r="C809" s="13"/>
      <c r="D809" s="13"/>
      <c r="E809" s="13"/>
      <c r="F809" s="58"/>
    </row>
    <row r="810" spans="1:6" ht="12.75">
      <c r="A810" s="10" t="s">
        <v>59</v>
      </c>
      <c r="B810" s="1">
        <v>0</v>
      </c>
      <c r="C810" s="1"/>
      <c r="D810" s="1"/>
      <c r="E810" s="1"/>
      <c r="F810" s="72"/>
    </row>
    <row r="811" spans="1:6" ht="12.75">
      <c r="A811" s="9" t="s">
        <v>12</v>
      </c>
      <c r="B811" s="1"/>
      <c r="C811" s="1"/>
      <c r="D811" s="1"/>
      <c r="E811" s="1"/>
      <c r="F811" s="72"/>
    </row>
    <row r="812" spans="1:6" ht="22.5">
      <c r="A812" s="9" t="s">
        <v>60</v>
      </c>
      <c r="B812" s="1">
        <v>0</v>
      </c>
      <c r="C812" s="1"/>
      <c r="D812" s="1"/>
      <c r="E812" s="1"/>
      <c r="F812" s="72"/>
    </row>
    <row r="813" spans="1:6" ht="12.75">
      <c r="A813" s="7" t="s">
        <v>42</v>
      </c>
      <c r="B813" s="1"/>
      <c r="C813" s="1"/>
      <c r="D813" s="1"/>
      <c r="E813" s="1"/>
      <c r="F813" s="72"/>
    </row>
    <row r="814" spans="1:6" ht="22.5">
      <c r="A814" s="9" t="s">
        <v>103</v>
      </c>
      <c r="B814" s="1"/>
      <c r="C814" s="1"/>
      <c r="D814" s="1"/>
      <c r="E814" s="1"/>
      <c r="F814" s="72"/>
    </row>
    <row r="815" spans="1:6" ht="22.5">
      <c r="A815" s="9" t="s">
        <v>104</v>
      </c>
      <c r="B815" s="1"/>
      <c r="C815" s="1"/>
      <c r="D815" s="1"/>
      <c r="E815" s="1"/>
      <c r="F815" s="72"/>
    </row>
    <row r="816" spans="1:6" ht="22.5">
      <c r="A816" s="7" t="s">
        <v>61</v>
      </c>
      <c r="B816" s="1"/>
      <c r="C816" s="1"/>
      <c r="D816" s="1"/>
      <c r="E816" s="1"/>
      <c r="F816" s="72"/>
    </row>
    <row r="817" spans="1:6" ht="12.75">
      <c r="A817" s="9" t="s">
        <v>12</v>
      </c>
      <c r="B817" s="1"/>
      <c r="C817" s="1"/>
      <c r="D817" s="1"/>
      <c r="E817" s="1"/>
      <c r="F817" s="72"/>
    </row>
    <row r="818" spans="1:6" ht="22.5">
      <c r="A818" s="9" t="s">
        <v>105</v>
      </c>
      <c r="B818" s="1"/>
      <c r="C818" s="1"/>
      <c r="D818" s="1"/>
      <c r="E818" s="1"/>
      <c r="F818" s="72"/>
    </row>
    <row r="819" spans="1:6" ht="12.75">
      <c r="A819" s="9" t="s">
        <v>85</v>
      </c>
      <c r="B819" s="1"/>
      <c r="C819" s="1"/>
      <c r="D819" s="1"/>
      <c r="E819" s="1"/>
      <c r="F819" s="72"/>
    </row>
    <row r="820" spans="1:6" ht="22.5">
      <c r="A820" s="9" t="s">
        <v>106</v>
      </c>
      <c r="B820" s="1"/>
      <c r="C820" s="1"/>
      <c r="D820" s="1"/>
      <c r="E820" s="1"/>
      <c r="F820" s="72"/>
    </row>
    <row r="821" spans="1:6" ht="12.75">
      <c r="A821" s="9" t="s">
        <v>43</v>
      </c>
      <c r="B821" s="1">
        <v>0</v>
      </c>
      <c r="C821" s="1"/>
      <c r="D821" s="1"/>
      <c r="E821" s="1"/>
      <c r="F821" s="72"/>
    </row>
    <row r="822" spans="1:6" ht="12.75">
      <c r="A822" s="7" t="s">
        <v>14</v>
      </c>
      <c r="B822" s="1">
        <v>0</v>
      </c>
      <c r="C822" s="1"/>
      <c r="D822" s="1"/>
      <c r="E822" s="1"/>
      <c r="F822" s="72"/>
    </row>
    <row r="823" spans="1:6" ht="12.75">
      <c r="A823" s="7" t="s">
        <v>15</v>
      </c>
      <c r="B823" s="1"/>
      <c r="C823" s="1"/>
      <c r="D823" s="1"/>
      <c r="E823" s="1"/>
      <c r="F823" s="1"/>
    </row>
    <row r="824" spans="1:6" ht="12.75">
      <c r="A824" s="7" t="s">
        <v>12</v>
      </c>
      <c r="B824" s="1"/>
      <c r="C824" s="1"/>
      <c r="D824" s="1"/>
      <c r="E824" s="1"/>
      <c r="F824" s="1"/>
    </row>
    <row r="825" spans="1:6" ht="22.5">
      <c r="A825" s="9" t="s">
        <v>107</v>
      </c>
      <c r="B825" s="1"/>
      <c r="C825" s="1"/>
      <c r="D825" s="1"/>
      <c r="E825" s="1"/>
      <c r="F825" s="1"/>
    </row>
    <row r="826" spans="1:6" ht="22.5">
      <c r="A826" s="9" t="s">
        <v>108</v>
      </c>
      <c r="B826" s="1"/>
      <c r="C826" s="1"/>
      <c r="D826" s="1"/>
      <c r="E826" s="1"/>
      <c r="F826" s="1"/>
    </row>
    <row r="827" spans="1:6" ht="22.5">
      <c r="A827" s="9" t="s">
        <v>109</v>
      </c>
      <c r="B827" s="1"/>
      <c r="C827" s="1"/>
      <c r="D827" s="1"/>
      <c r="E827" s="1"/>
      <c r="F827" s="1"/>
    </row>
    <row r="828" spans="1:6" ht="22.5">
      <c r="A828" s="9" t="s">
        <v>110</v>
      </c>
      <c r="B828" s="1"/>
      <c r="C828" s="1"/>
      <c r="D828" s="1"/>
      <c r="E828" s="1"/>
      <c r="F828" s="1"/>
    </row>
    <row r="829" spans="1:6" ht="12.75">
      <c r="A829" s="9" t="s">
        <v>111</v>
      </c>
      <c r="B829" s="1"/>
      <c r="C829" s="1"/>
      <c r="D829" s="1"/>
      <c r="E829" s="1"/>
      <c r="F829" s="1"/>
    </row>
    <row r="830" spans="1:6" ht="22.5">
      <c r="A830" s="9" t="s">
        <v>112</v>
      </c>
      <c r="B830" s="1"/>
      <c r="C830" s="1"/>
      <c r="D830" s="1"/>
      <c r="E830" s="1"/>
      <c r="F830" s="1"/>
    </row>
    <row r="831" spans="1:6" ht="22.5">
      <c r="A831" s="9" t="s">
        <v>113</v>
      </c>
      <c r="B831" s="1"/>
      <c r="C831" s="1"/>
      <c r="D831" s="1"/>
      <c r="E831" s="1"/>
      <c r="F831" s="1"/>
    </row>
    <row r="832" spans="1:6" ht="22.5">
      <c r="A832" s="9" t="s">
        <v>114</v>
      </c>
      <c r="B832" s="1"/>
      <c r="C832" s="1"/>
      <c r="D832" s="1"/>
      <c r="E832" s="1"/>
      <c r="F832" s="1"/>
    </row>
    <row r="833" spans="1:6" ht="12.75">
      <c r="A833" s="7" t="s">
        <v>16</v>
      </c>
      <c r="B833" s="1">
        <v>0</v>
      </c>
      <c r="C833" s="1"/>
      <c r="D833" s="1"/>
      <c r="E833" s="1"/>
      <c r="F833" s="1"/>
    </row>
    <row r="834" spans="1:6" ht="12.75">
      <c r="A834" s="7" t="s">
        <v>12</v>
      </c>
      <c r="B834" s="1"/>
      <c r="C834" s="1"/>
      <c r="D834" s="1"/>
      <c r="E834" s="1"/>
      <c r="F834" s="1"/>
    </row>
    <row r="835" spans="1:6" ht="33.75">
      <c r="A835" s="7" t="s">
        <v>62</v>
      </c>
      <c r="B835" s="1">
        <v>0</v>
      </c>
      <c r="C835" s="1"/>
      <c r="D835" s="1"/>
      <c r="E835" s="1"/>
      <c r="F835" s="1"/>
    </row>
    <row r="836" spans="1:6" ht="22.5">
      <c r="A836" s="7" t="s">
        <v>63</v>
      </c>
      <c r="B836" s="1">
        <v>0</v>
      </c>
      <c r="C836" s="1"/>
      <c r="D836" s="1"/>
      <c r="E836" s="1"/>
      <c r="F836" s="1"/>
    </row>
    <row r="837" spans="1:6" ht="12.75">
      <c r="A837" s="16" t="s">
        <v>146</v>
      </c>
      <c r="B837" s="1"/>
      <c r="C837" s="1"/>
      <c r="D837" s="1"/>
      <c r="E837" s="1"/>
      <c r="F837" s="1"/>
    </row>
    <row r="838" spans="1:6" ht="22.5">
      <c r="A838" s="7" t="s">
        <v>11</v>
      </c>
      <c r="B838" s="1"/>
      <c r="C838" s="1"/>
      <c r="D838" s="1"/>
      <c r="E838" s="1"/>
      <c r="F838" s="1"/>
    </row>
    <row r="839" spans="1:6" ht="12.75">
      <c r="A839" s="9" t="s">
        <v>12</v>
      </c>
      <c r="B839" s="1"/>
      <c r="C839" s="1"/>
      <c r="D839" s="1"/>
      <c r="E839" s="1"/>
      <c r="F839" s="1"/>
    </row>
    <row r="840" spans="1:6" ht="12.75">
      <c r="A840" s="9" t="s">
        <v>44</v>
      </c>
      <c r="B840" s="1"/>
      <c r="C840" s="1"/>
      <c r="D840" s="1"/>
      <c r="E840" s="1"/>
      <c r="F840" s="1"/>
    </row>
    <row r="841" spans="1:6" ht="12.75">
      <c r="A841" s="9" t="s">
        <v>45</v>
      </c>
      <c r="B841" s="1"/>
      <c r="C841" s="1"/>
      <c r="D841" s="1"/>
      <c r="E841" s="1"/>
      <c r="F841" s="1"/>
    </row>
    <row r="842" spans="1:6" ht="22.5">
      <c r="A842" s="9" t="s">
        <v>46</v>
      </c>
      <c r="B842" s="1"/>
      <c r="C842" s="1"/>
      <c r="D842" s="1"/>
      <c r="E842" s="1"/>
      <c r="F842" s="1"/>
    </row>
    <row r="843" spans="1:6" ht="12.75">
      <c r="A843" s="7" t="s">
        <v>13</v>
      </c>
      <c r="B843" s="1"/>
      <c r="C843" s="1"/>
      <c r="D843" s="1"/>
      <c r="E843" s="1"/>
      <c r="F843" s="1"/>
    </row>
    <row r="844" spans="1:6" ht="12.75">
      <c r="A844" s="7" t="s">
        <v>12</v>
      </c>
      <c r="B844" s="1"/>
      <c r="C844" s="1"/>
      <c r="D844" s="1"/>
      <c r="E844" s="1"/>
      <c r="F844" s="1"/>
    </row>
    <row r="845" spans="1:6" ht="12.75">
      <c r="A845" s="7" t="s">
        <v>38</v>
      </c>
      <c r="B845" s="1"/>
      <c r="C845" s="1"/>
      <c r="D845" s="1"/>
      <c r="E845" s="1"/>
      <c r="F845" s="1"/>
    </row>
    <row r="846" spans="1:6" ht="12.75">
      <c r="A846" s="7" t="s">
        <v>39</v>
      </c>
      <c r="B846" s="1"/>
      <c r="C846" s="1"/>
      <c r="D846" s="1"/>
      <c r="E846" s="1"/>
      <c r="F846" s="1"/>
    </row>
    <row r="847" spans="1:6" ht="12.75">
      <c r="A847" s="7" t="s">
        <v>6</v>
      </c>
      <c r="B847" s="1"/>
      <c r="C847" s="1"/>
      <c r="D847" s="1"/>
      <c r="E847" s="1"/>
      <c r="F847" s="1"/>
    </row>
    <row r="848" spans="1:6" ht="12.75">
      <c r="A848" s="7" t="s">
        <v>10</v>
      </c>
      <c r="B848" s="1"/>
      <c r="C848" s="1"/>
      <c r="D848" s="1"/>
      <c r="E848" s="1"/>
      <c r="F848" s="1"/>
    </row>
    <row r="849" spans="1:6" ht="22.5">
      <c r="A849" s="9" t="s">
        <v>56</v>
      </c>
      <c r="B849" s="1"/>
      <c r="C849" s="1"/>
      <c r="D849" s="1"/>
      <c r="E849" s="1"/>
      <c r="F849" s="1"/>
    </row>
    <row r="850" spans="1:6" ht="12.75">
      <c r="A850" s="9" t="s">
        <v>57</v>
      </c>
      <c r="B850" s="1">
        <v>0</v>
      </c>
      <c r="C850" s="1"/>
      <c r="D850" s="1"/>
      <c r="E850" s="1"/>
      <c r="F850" s="1"/>
    </row>
    <row r="851" spans="1:6" ht="22.5">
      <c r="A851" s="9" t="s">
        <v>87</v>
      </c>
      <c r="B851" s="1"/>
      <c r="C851" s="1"/>
      <c r="D851" s="1"/>
      <c r="E851" s="1"/>
      <c r="F851" s="1"/>
    </row>
    <row r="852" spans="1:6" ht="22.5">
      <c r="A852" s="9" t="s">
        <v>58</v>
      </c>
      <c r="B852" s="1"/>
      <c r="C852" s="1"/>
      <c r="D852" s="1"/>
      <c r="E852" s="1"/>
      <c r="F852" s="1"/>
    </row>
    <row r="853" spans="1:6" ht="12.75">
      <c r="A853" s="9" t="s">
        <v>88</v>
      </c>
      <c r="B853" s="1"/>
      <c r="C853" s="1"/>
      <c r="D853" s="1"/>
      <c r="E853" s="1"/>
      <c r="F853" s="1"/>
    </row>
    <row r="854" spans="1:6" ht="12.75">
      <c r="A854" s="7" t="s">
        <v>83</v>
      </c>
      <c r="B854" s="1">
        <v>0</v>
      </c>
      <c r="C854" s="1"/>
      <c r="D854" s="1"/>
      <c r="E854" s="1"/>
      <c r="F854" s="1"/>
    </row>
    <row r="855" spans="1:6" ht="22.5">
      <c r="A855" s="7" t="s">
        <v>40</v>
      </c>
      <c r="B855" s="1"/>
      <c r="C855" s="1"/>
      <c r="D855" s="1"/>
      <c r="E855" s="1"/>
      <c r="F855" s="1"/>
    </row>
    <row r="856" spans="1:6" ht="22.5">
      <c r="A856" s="9" t="s">
        <v>89</v>
      </c>
      <c r="B856" s="1"/>
      <c r="C856" s="1"/>
      <c r="D856" s="1"/>
      <c r="E856" s="1"/>
      <c r="F856" s="1"/>
    </row>
    <row r="857" spans="1:6" ht="22.5">
      <c r="A857" s="9" t="s">
        <v>90</v>
      </c>
      <c r="B857" s="1"/>
      <c r="C857" s="1"/>
      <c r="D857" s="1"/>
      <c r="E857" s="1"/>
      <c r="F857" s="1"/>
    </row>
    <row r="858" spans="1:6" ht="33.75">
      <c r="A858" s="9" t="s">
        <v>91</v>
      </c>
      <c r="B858" s="1"/>
      <c r="C858" s="1"/>
      <c r="D858" s="1"/>
      <c r="E858" s="1"/>
      <c r="F858" s="1"/>
    </row>
    <row r="859" spans="1:6" ht="33.75">
      <c r="A859" s="9" t="s">
        <v>92</v>
      </c>
      <c r="B859" s="1"/>
      <c r="C859" s="1"/>
      <c r="D859" s="1"/>
      <c r="E859" s="1"/>
      <c r="F859" s="1"/>
    </row>
    <row r="860" spans="1:6" ht="22.5">
      <c r="A860" s="9" t="s">
        <v>93</v>
      </c>
      <c r="B860" s="1"/>
      <c r="C860" s="1"/>
      <c r="D860" s="1"/>
      <c r="E860" s="1"/>
      <c r="F860" s="1"/>
    </row>
    <row r="861" spans="1:6" ht="12.75">
      <c r="A861" s="9" t="s">
        <v>94</v>
      </c>
      <c r="B861" s="1"/>
      <c r="C861" s="1"/>
      <c r="D861" s="1"/>
      <c r="E861" s="1"/>
      <c r="F861" s="1"/>
    </row>
    <row r="862" spans="1:6" ht="22.5">
      <c r="A862" s="9" t="s">
        <v>95</v>
      </c>
      <c r="B862" s="1"/>
      <c r="C862" s="1"/>
      <c r="D862" s="1"/>
      <c r="E862" s="1"/>
      <c r="F862" s="1"/>
    </row>
    <row r="863" spans="1:6" ht="12.75">
      <c r="A863" s="9" t="s">
        <v>96</v>
      </c>
      <c r="B863" s="1"/>
      <c r="C863" s="1"/>
      <c r="D863" s="1"/>
      <c r="E863" s="1"/>
      <c r="F863" s="1"/>
    </row>
    <row r="864" spans="1:6" ht="12.75">
      <c r="A864" s="9" t="s">
        <v>97</v>
      </c>
      <c r="B864" s="1"/>
      <c r="C864" s="1"/>
      <c r="D864" s="1"/>
      <c r="E864" s="1"/>
      <c r="F864" s="1"/>
    </row>
    <row r="865" spans="1:6" ht="22.5">
      <c r="A865" s="9" t="s">
        <v>98</v>
      </c>
      <c r="B865" s="1"/>
      <c r="C865" s="1"/>
      <c r="D865" s="1"/>
      <c r="E865" s="1"/>
      <c r="F865" s="1"/>
    </row>
    <row r="866" spans="1:6" ht="12.75">
      <c r="A866" s="7" t="s">
        <v>41</v>
      </c>
      <c r="B866" s="1"/>
      <c r="C866" s="1"/>
      <c r="D866" s="1"/>
      <c r="E866" s="1"/>
      <c r="F866" s="1"/>
    </row>
    <row r="867" spans="1:6" ht="33.75">
      <c r="A867" s="9" t="s">
        <v>99</v>
      </c>
      <c r="B867" s="1"/>
      <c r="C867" s="1"/>
      <c r="D867" s="1"/>
      <c r="E867" s="1"/>
      <c r="F867" s="1"/>
    </row>
    <row r="868" spans="1:6" ht="33.75">
      <c r="A868" s="9" t="s">
        <v>100</v>
      </c>
      <c r="B868" s="1"/>
      <c r="C868" s="1"/>
      <c r="D868" s="1"/>
      <c r="E868" s="1"/>
      <c r="F868" s="1"/>
    </row>
    <row r="869" spans="1:6" ht="12.75">
      <c r="A869" s="9" t="s">
        <v>101</v>
      </c>
      <c r="B869" s="13"/>
      <c r="C869" s="13"/>
      <c r="D869" s="13"/>
      <c r="E869" s="13"/>
      <c r="F869" s="13"/>
    </row>
    <row r="870" spans="1:6" ht="22.5">
      <c r="A870" s="9" t="s">
        <v>102</v>
      </c>
      <c r="B870" s="13"/>
      <c r="C870" s="13"/>
      <c r="D870" s="13"/>
      <c r="E870" s="13"/>
      <c r="F870" s="13"/>
    </row>
    <row r="871" spans="1:6" ht="12.75">
      <c r="A871" s="10" t="s">
        <v>59</v>
      </c>
      <c r="B871" s="1">
        <v>0</v>
      </c>
      <c r="C871" s="1"/>
      <c r="D871" s="1"/>
      <c r="E871" s="1"/>
      <c r="F871" s="1"/>
    </row>
    <row r="872" spans="1:6" ht="12.75">
      <c r="A872" s="9" t="s">
        <v>12</v>
      </c>
      <c r="B872" s="1"/>
      <c r="C872" s="1"/>
      <c r="D872" s="1"/>
      <c r="E872" s="1"/>
      <c r="F872" s="1"/>
    </row>
    <row r="873" spans="1:6" ht="22.5">
      <c r="A873" s="9" t="s">
        <v>60</v>
      </c>
      <c r="B873" s="1">
        <v>0</v>
      </c>
      <c r="C873" s="1"/>
      <c r="D873" s="1"/>
      <c r="E873" s="1"/>
      <c r="F873" s="1"/>
    </row>
    <row r="874" spans="1:6" ht="12.75">
      <c r="A874" s="7" t="s">
        <v>42</v>
      </c>
      <c r="B874" s="1"/>
      <c r="C874" s="1"/>
      <c r="D874" s="1"/>
      <c r="E874" s="1"/>
      <c r="F874" s="1"/>
    </row>
    <row r="875" spans="1:6" ht="22.5">
      <c r="A875" s="9" t="s">
        <v>103</v>
      </c>
      <c r="B875" s="1"/>
      <c r="C875" s="1"/>
      <c r="D875" s="1"/>
      <c r="E875" s="1"/>
      <c r="F875" s="1"/>
    </row>
    <row r="876" spans="1:6" ht="22.5">
      <c r="A876" s="9" t="s">
        <v>104</v>
      </c>
      <c r="B876" s="1"/>
      <c r="C876" s="1"/>
      <c r="D876" s="1"/>
      <c r="E876" s="1"/>
      <c r="F876" s="1"/>
    </row>
    <row r="877" spans="1:6" ht="22.5">
      <c r="A877" s="7" t="s">
        <v>61</v>
      </c>
      <c r="B877" s="1"/>
      <c r="C877" s="1"/>
      <c r="D877" s="1"/>
      <c r="E877" s="1"/>
      <c r="F877" s="1"/>
    </row>
    <row r="878" spans="1:6" ht="12.75">
      <c r="A878" s="9" t="s">
        <v>12</v>
      </c>
      <c r="B878" s="1"/>
      <c r="C878" s="1"/>
      <c r="D878" s="1"/>
      <c r="E878" s="1"/>
      <c r="F878" s="1"/>
    </row>
    <row r="879" spans="1:6" ht="22.5">
      <c r="A879" s="9" t="s">
        <v>105</v>
      </c>
      <c r="B879" s="1"/>
      <c r="C879" s="1"/>
      <c r="D879" s="1"/>
      <c r="E879" s="1"/>
      <c r="F879" s="1"/>
    </row>
    <row r="880" spans="1:6" ht="12.75">
      <c r="A880" s="9" t="s">
        <v>85</v>
      </c>
      <c r="B880" s="1"/>
      <c r="C880" s="1"/>
      <c r="D880" s="1"/>
      <c r="E880" s="1"/>
      <c r="F880" s="1"/>
    </row>
    <row r="881" spans="1:6" ht="22.5">
      <c r="A881" s="9" t="s">
        <v>106</v>
      </c>
      <c r="B881" s="1"/>
      <c r="C881" s="1"/>
      <c r="D881" s="1"/>
      <c r="E881" s="1"/>
      <c r="F881" s="1"/>
    </row>
    <row r="882" spans="1:6" ht="12.75">
      <c r="A882" s="9" t="s">
        <v>43</v>
      </c>
      <c r="B882" s="1">
        <v>0</v>
      </c>
      <c r="C882" s="1"/>
      <c r="D882" s="1"/>
      <c r="E882" s="1"/>
      <c r="F882" s="1"/>
    </row>
    <row r="883" spans="1:6" ht="12.75">
      <c r="A883" s="7" t="s">
        <v>14</v>
      </c>
      <c r="B883" s="1">
        <v>0</v>
      </c>
      <c r="C883" s="1"/>
      <c r="D883" s="1"/>
      <c r="E883" s="1"/>
      <c r="F883" s="1"/>
    </row>
    <row r="884" spans="1:6" ht="12.75">
      <c r="A884" s="7" t="s">
        <v>15</v>
      </c>
      <c r="B884" s="1"/>
      <c r="C884" s="1"/>
      <c r="D884" s="1"/>
      <c r="E884" s="1"/>
      <c r="F884" s="1"/>
    </row>
    <row r="885" spans="1:6" ht="12.75">
      <c r="A885" s="7" t="s">
        <v>12</v>
      </c>
      <c r="B885" s="1"/>
      <c r="C885" s="1"/>
      <c r="D885" s="1"/>
      <c r="E885" s="1"/>
      <c r="F885" s="1"/>
    </row>
    <row r="886" spans="1:6" ht="22.5">
      <c r="A886" s="9" t="s">
        <v>107</v>
      </c>
      <c r="B886" s="1"/>
      <c r="C886" s="1"/>
      <c r="D886" s="1"/>
      <c r="E886" s="1"/>
      <c r="F886" s="1"/>
    </row>
    <row r="887" spans="1:6" ht="22.5">
      <c r="A887" s="9" t="s">
        <v>108</v>
      </c>
      <c r="B887" s="1"/>
      <c r="C887" s="1"/>
      <c r="D887" s="1"/>
      <c r="E887" s="1"/>
      <c r="F887" s="1"/>
    </row>
    <row r="888" spans="1:6" ht="22.5">
      <c r="A888" s="9" t="s">
        <v>109</v>
      </c>
      <c r="B888" s="1"/>
      <c r="C888" s="1"/>
      <c r="D888" s="1"/>
      <c r="E888" s="1"/>
      <c r="F888" s="1"/>
    </row>
    <row r="889" spans="1:6" ht="22.5">
      <c r="A889" s="9" t="s">
        <v>110</v>
      </c>
      <c r="B889" s="1"/>
      <c r="C889" s="1"/>
      <c r="D889" s="1"/>
      <c r="E889" s="1"/>
      <c r="F889" s="1"/>
    </row>
    <row r="890" spans="1:6" ht="12.75">
      <c r="A890" s="9" t="s">
        <v>111</v>
      </c>
      <c r="B890" s="1"/>
      <c r="C890" s="1"/>
      <c r="D890" s="1"/>
      <c r="E890" s="1"/>
      <c r="F890" s="1"/>
    </row>
    <row r="891" spans="1:6" ht="22.5">
      <c r="A891" s="9" t="s">
        <v>112</v>
      </c>
      <c r="B891" s="1"/>
      <c r="C891" s="1"/>
      <c r="D891" s="1"/>
      <c r="E891" s="1"/>
      <c r="F891" s="1"/>
    </row>
    <row r="892" spans="1:6" ht="22.5">
      <c r="A892" s="9" t="s">
        <v>113</v>
      </c>
      <c r="B892" s="1"/>
      <c r="C892" s="1"/>
      <c r="D892" s="1"/>
      <c r="E892" s="1"/>
      <c r="F892" s="1"/>
    </row>
    <row r="893" spans="1:6" ht="22.5">
      <c r="A893" s="9" t="s">
        <v>114</v>
      </c>
      <c r="B893" s="1"/>
      <c r="C893" s="1"/>
      <c r="D893" s="1"/>
      <c r="E893" s="1"/>
      <c r="F893" s="1"/>
    </row>
    <row r="894" spans="1:6" ht="12.75">
      <c r="A894" s="7" t="s">
        <v>16</v>
      </c>
      <c r="B894" s="1">
        <v>0</v>
      </c>
      <c r="C894" s="1"/>
      <c r="D894" s="1"/>
      <c r="E894" s="1"/>
      <c r="F894" s="1"/>
    </row>
    <row r="895" spans="1:6" ht="12.75">
      <c r="A895" s="7" t="s">
        <v>12</v>
      </c>
      <c r="B895" s="1"/>
      <c r="C895" s="1"/>
      <c r="D895" s="1"/>
      <c r="E895" s="1"/>
      <c r="F895" s="1"/>
    </row>
    <row r="896" spans="1:6" ht="33.75">
      <c r="A896" s="7" t="s">
        <v>62</v>
      </c>
      <c r="B896" s="1">
        <v>0</v>
      </c>
      <c r="C896" s="1"/>
      <c r="D896" s="1"/>
      <c r="E896" s="1"/>
      <c r="F896" s="1"/>
    </row>
    <row r="897" spans="1:6" ht="22.5">
      <c r="A897" s="7" t="s">
        <v>63</v>
      </c>
      <c r="B897" s="1">
        <v>0</v>
      </c>
      <c r="C897" s="1"/>
      <c r="D897" s="1"/>
      <c r="E897" s="1"/>
      <c r="F897" s="1"/>
    </row>
    <row r="898" spans="1:6" ht="12.75">
      <c r="A898" s="7" t="s">
        <v>64</v>
      </c>
      <c r="B898" s="1"/>
      <c r="C898" s="1"/>
      <c r="D898" s="1"/>
      <c r="E898" s="1"/>
      <c r="F898" s="1"/>
    </row>
    <row r="899" spans="1:6" ht="12.75">
      <c r="A899" s="7" t="s">
        <v>65</v>
      </c>
      <c r="B899" s="1"/>
      <c r="C899" s="1"/>
      <c r="D899" s="1"/>
      <c r="E899" s="1"/>
      <c r="F899" s="1"/>
    </row>
    <row r="900" spans="1:6" ht="22.5">
      <c r="A900" s="7" t="s">
        <v>66</v>
      </c>
      <c r="B900" s="1"/>
      <c r="C900" s="1"/>
      <c r="D900" s="1"/>
      <c r="E900" s="1"/>
      <c r="F900" s="1"/>
    </row>
  </sheetData>
  <sheetProtection/>
  <mergeCells count="4">
    <mergeCell ref="C5:F5"/>
    <mergeCell ref="B4:F4"/>
    <mergeCell ref="A4:A6"/>
    <mergeCell ref="B5:B6"/>
  </mergeCells>
  <printOptions/>
  <pageMargins left="0.3937007874015748" right="0.1968503937007874" top="0.5905511811023623" bottom="0.3937007874015748" header="0.31496062992125984" footer="0.5118110236220472"/>
  <pageSetup horizontalDpi="600" verticalDpi="600" orientation="portrait" paperSize="9" scale="95" r:id="rId1"/>
  <headerFooter alignWithMargins="0">
    <oddHeader>&amp;CСтраница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12.8515625" style="0" customWidth="1"/>
    <col min="2" max="2" width="8.7109375" style="0" customWidth="1"/>
    <col min="4" max="4" width="8.00390625" style="0" customWidth="1"/>
    <col min="7" max="7" width="10.8515625" style="0" customWidth="1"/>
    <col min="8" max="8" width="8.140625" style="0" customWidth="1"/>
    <col min="9" max="9" width="10.57421875" style="0" bestFit="1" customWidth="1"/>
  </cols>
  <sheetData>
    <row r="1" spans="1:9" ht="45.75" customHeight="1">
      <c r="A1" s="171" t="s">
        <v>280</v>
      </c>
      <c r="B1" s="172"/>
      <c r="C1" s="172"/>
      <c r="D1" s="172"/>
      <c r="E1" s="172"/>
      <c r="F1" s="172"/>
      <c r="G1" s="172"/>
      <c r="H1" s="172"/>
      <c r="I1" s="172"/>
    </row>
    <row r="2" spans="1:9" ht="30" customHeight="1">
      <c r="A2" s="173" t="s">
        <v>67</v>
      </c>
      <c r="B2" s="174" t="s">
        <v>86</v>
      </c>
      <c r="C2" s="174"/>
      <c r="D2" s="174"/>
      <c r="E2" s="174"/>
      <c r="F2" s="175" t="s">
        <v>296</v>
      </c>
      <c r="G2" s="174"/>
      <c r="H2" s="174"/>
      <c r="I2" s="174"/>
    </row>
    <row r="3" spans="1:9" ht="12.75">
      <c r="A3" s="173"/>
      <c r="B3" s="174" t="s">
        <v>68</v>
      </c>
      <c r="C3" s="174"/>
      <c r="D3" s="174" t="s">
        <v>71</v>
      </c>
      <c r="E3" s="174" t="s">
        <v>72</v>
      </c>
      <c r="F3" s="174" t="s">
        <v>68</v>
      </c>
      <c r="G3" s="174"/>
      <c r="H3" s="174" t="s">
        <v>71</v>
      </c>
      <c r="I3" s="174" t="s">
        <v>72</v>
      </c>
    </row>
    <row r="4" spans="1:9" ht="76.5">
      <c r="A4" s="173"/>
      <c r="B4" s="15" t="s">
        <v>69</v>
      </c>
      <c r="C4" s="15" t="s">
        <v>70</v>
      </c>
      <c r="D4" s="174"/>
      <c r="E4" s="174"/>
      <c r="F4" s="15" t="s">
        <v>70</v>
      </c>
      <c r="G4" s="15" t="s">
        <v>73</v>
      </c>
      <c r="H4" s="174"/>
      <c r="I4" s="174"/>
    </row>
    <row r="5" spans="1:9" ht="12.75">
      <c r="A5" s="1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2.75">
      <c r="A6" s="12" t="s">
        <v>74</v>
      </c>
      <c r="B6" s="52" t="s">
        <v>224</v>
      </c>
      <c r="C6" s="52">
        <v>192640</v>
      </c>
      <c r="D6" s="52">
        <v>3.762</v>
      </c>
      <c r="E6" s="52">
        <v>724857.3</v>
      </c>
      <c r="F6" s="52">
        <v>163440</v>
      </c>
      <c r="G6" s="106" t="s">
        <v>298</v>
      </c>
      <c r="H6" s="53">
        <v>7.036</v>
      </c>
      <c r="I6" s="54">
        <v>1150000</v>
      </c>
    </row>
    <row r="7" spans="1:10" ht="12.75">
      <c r="A7" s="12" t="s">
        <v>75</v>
      </c>
      <c r="B7" s="52" t="s">
        <v>225</v>
      </c>
      <c r="C7" s="52">
        <v>1612.28</v>
      </c>
      <c r="D7" s="52">
        <v>1166.56</v>
      </c>
      <c r="E7" s="52">
        <v>1880853.6</v>
      </c>
      <c r="F7" s="52">
        <v>1753.59</v>
      </c>
      <c r="G7" s="106" t="s">
        <v>299</v>
      </c>
      <c r="H7" s="52">
        <v>1173.59</v>
      </c>
      <c r="I7" s="54">
        <v>2058000</v>
      </c>
      <c r="J7" t="s">
        <v>164</v>
      </c>
    </row>
    <row r="8" spans="1:11" ht="12.75">
      <c r="A8" s="12" t="s">
        <v>76</v>
      </c>
      <c r="B8" s="52" t="s">
        <v>226</v>
      </c>
      <c r="C8" s="52">
        <v>17706</v>
      </c>
      <c r="D8" s="52">
        <v>9.983</v>
      </c>
      <c r="E8" s="55">
        <v>176766.86</v>
      </c>
      <c r="F8" s="52">
        <v>16600</v>
      </c>
      <c r="G8" s="104" t="s">
        <v>396</v>
      </c>
      <c r="H8" s="52">
        <v>22.55</v>
      </c>
      <c r="I8" s="54">
        <v>374472</v>
      </c>
      <c r="K8" s="98" t="s">
        <v>164</v>
      </c>
    </row>
    <row r="9" spans="1:9" ht="12.75">
      <c r="A9" s="12" t="s">
        <v>77</v>
      </c>
      <c r="B9" s="52" t="s">
        <v>226</v>
      </c>
      <c r="C9" s="52">
        <v>1200</v>
      </c>
      <c r="D9" s="52">
        <v>9.983</v>
      </c>
      <c r="E9" s="55">
        <v>11980.13</v>
      </c>
      <c r="F9" s="52">
        <v>4800</v>
      </c>
      <c r="G9" s="105" t="s">
        <v>397</v>
      </c>
      <c r="H9" s="52">
        <v>22.61</v>
      </c>
      <c r="I9" s="54">
        <v>108528</v>
      </c>
    </row>
    <row r="10" spans="1:9" ht="12.75">
      <c r="A10" s="12" t="s">
        <v>78</v>
      </c>
      <c r="B10" s="53" t="s">
        <v>227</v>
      </c>
      <c r="C10" s="53" t="s">
        <v>227</v>
      </c>
      <c r="D10" s="53" t="s">
        <v>227</v>
      </c>
      <c r="E10" s="53" t="s">
        <v>227</v>
      </c>
      <c r="F10" s="53" t="s">
        <v>227</v>
      </c>
      <c r="G10" s="53" t="s">
        <v>227</v>
      </c>
      <c r="H10" s="53" t="s">
        <v>227</v>
      </c>
      <c r="I10" s="53" t="s">
        <v>227</v>
      </c>
    </row>
    <row r="11" spans="1:9" ht="12.75">
      <c r="A11" s="12" t="s">
        <v>79</v>
      </c>
      <c r="B11" s="4" t="s">
        <v>80</v>
      </c>
      <c r="C11" s="4" t="s">
        <v>80</v>
      </c>
      <c r="D11" s="4" t="s">
        <v>80</v>
      </c>
      <c r="E11" s="53">
        <f>SUM(E6:E9)</f>
        <v>2794457.89</v>
      </c>
      <c r="F11" s="4" t="s">
        <v>80</v>
      </c>
      <c r="G11" s="4" t="s">
        <v>80</v>
      </c>
      <c r="H11" s="4" t="s">
        <v>80</v>
      </c>
      <c r="I11" s="54">
        <f>SUM(I6:I9)</f>
        <v>3691000</v>
      </c>
    </row>
    <row r="12" ht="12.75">
      <c r="A12" s="8"/>
    </row>
    <row r="13" spans="1:12" ht="37.5" customHeight="1">
      <c r="A13" s="169" t="s">
        <v>81</v>
      </c>
      <c r="B13" s="169"/>
      <c r="C13" s="169"/>
      <c r="D13" s="169"/>
      <c r="E13" s="169"/>
      <c r="F13" s="169"/>
      <c r="G13" s="169"/>
      <c r="H13" s="169"/>
      <c r="I13" s="169"/>
      <c r="L13" s="47"/>
    </row>
    <row r="14" spans="1:9" ht="50.25" customHeight="1">
      <c r="A14" s="169" t="s">
        <v>82</v>
      </c>
      <c r="B14" s="169"/>
      <c r="C14" s="169"/>
      <c r="D14" s="169"/>
      <c r="E14" s="169"/>
      <c r="F14" s="169"/>
      <c r="G14" s="169"/>
      <c r="H14" s="169"/>
      <c r="I14" s="169"/>
    </row>
    <row r="16" spans="6:9" ht="12.75">
      <c r="F16" s="170" t="s">
        <v>222</v>
      </c>
      <c r="G16" s="170"/>
      <c r="H16" s="170"/>
      <c r="I16" s="170"/>
    </row>
    <row r="18" spans="1:9" ht="12.75">
      <c r="A18" s="168" t="s">
        <v>300</v>
      </c>
      <c r="B18" s="168"/>
      <c r="C18" s="168"/>
      <c r="D18" s="168"/>
      <c r="E18" s="168"/>
      <c r="F18" s="168"/>
      <c r="G18" s="168"/>
      <c r="H18" s="168"/>
      <c r="I18" s="168"/>
    </row>
    <row r="19" spans="1:9" ht="14.25">
      <c r="A19" s="167" t="s">
        <v>223</v>
      </c>
      <c r="B19" s="167"/>
      <c r="C19" s="167"/>
      <c r="D19" s="167"/>
      <c r="E19" s="167"/>
      <c r="F19" s="167"/>
      <c r="G19" s="167"/>
      <c r="H19" s="167"/>
      <c r="I19" s="167"/>
    </row>
    <row r="21" spans="1:9" ht="12.75">
      <c r="A21" s="168" t="s">
        <v>229</v>
      </c>
      <c r="B21" s="168"/>
      <c r="C21" s="168"/>
      <c r="D21" s="168"/>
      <c r="E21" s="168"/>
      <c r="F21" s="168"/>
      <c r="G21" s="168"/>
      <c r="H21" s="168"/>
      <c r="I21" s="168"/>
    </row>
    <row r="22" spans="1:9" ht="14.25">
      <c r="A22" s="167" t="s">
        <v>223</v>
      </c>
      <c r="B22" s="167"/>
      <c r="C22" s="167"/>
      <c r="D22" s="167"/>
      <c r="E22" s="167"/>
      <c r="F22" s="167"/>
      <c r="G22" s="167"/>
      <c r="H22" s="167"/>
      <c r="I22" s="167"/>
    </row>
    <row r="24" spans="1:9" ht="12.75">
      <c r="A24" s="168" t="s">
        <v>230</v>
      </c>
      <c r="B24" s="168"/>
      <c r="C24" s="168"/>
      <c r="D24" s="168"/>
      <c r="E24" s="168"/>
      <c r="F24" s="168"/>
      <c r="G24" s="168"/>
      <c r="H24" s="168"/>
      <c r="I24" s="168"/>
    </row>
    <row r="25" spans="1:9" ht="14.25">
      <c r="A25" s="167" t="s">
        <v>223</v>
      </c>
      <c r="B25" s="167"/>
      <c r="C25" s="167"/>
      <c r="D25" s="167"/>
      <c r="E25" s="167"/>
      <c r="F25" s="167"/>
      <c r="G25" s="167"/>
      <c r="H25" s="167"/>
      <c r="I25" s="167"/>
    </row>
    <row r="26" ht="12.75">
      <c r="A26" t="s">
        <v>228</v>
      </c>
    </row>
    <row r="27" ht="12.75">
      <c r="A27" s="98" t="s">
        <v>297</v>
      </c>
    </row>
  </sheetData>
  <sheetProtection/>
  <mergeCells count="19">
    <mergeCell ref="A1:I1"/>
    <mergeCell ref="A2:A4"/>
    <mergeCell ref="B2:E2"/>
    <mergeCell ref="F2:I2"/>
    <mergeCell ref="B3:C3"/>
    <mergeCell ref="D3:D4"/>
    <mergeCell ref="E3:E4"/>
    <mergeCell ref="F3:G3"/>
    <mergeCell ref="H3:H4"/>
    <mergeCell ref="I3:I4"/>
    <mergeCell ref="A22:I22"/>
    <mergeCell ref="A24:I24"/>
    <mergeCell ref="A25:I25"/>
    <mergeCell ref="A13:I13"/>
    <mergeCell ref="A14:I14"/>
    <mergeCell ref="F16:I16"/>
    <mergeCell ref="A18:I18"/>
    <mergeCell ref="A19:I19"/>
    <mergeCell ref="A21:I2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B37">
      <selection activeCell="C67" sqref="C67"/>
    </sheetView>
  </sheetViews>
  <sheetFormatPr defaultColWidth="9.140625" defaultRowHeight="12.75"/>
  <cols>
    <col min="1" max="1" width="2.140625" style="0" customWidth="1"/>
    <col min="2" max="2" width="73.140625" style="0" customWidth="1"/>
    <col min="3" max="3" width="12.421875" style="0" customWidth="1"/>
    <col min="4" max="4" width="7.8515625" style="0" customWidth="1"/>
  </cols>
  <sheetData>
    <row r="1" spans="1:4" ht="12.75">
      <c r="A1" t="s">
        <v>148</v>
      </c>
      <c r="B1" s="18" t="s">
        <v>149</v>
      </c>
      <c r="C1" s="19"/>
      <c r="D1" s="20"/>
    </row>
    <row r="2" spans="2:4" ht="12.75">
      <c r="B2" s="21" t="s">
        <v>150</v>
      </c>
      <c r="C2" s="22"/>
      <c r="D2" s="23"/>
    </row>
    <row r="3" spans="2:4" ht="12.75">
      <c r="B3" s="21" t="s">
        <v>151</v>
      </c>
      <c r="C3" s="22"/>
      <c r="D3" s="23"/>
    </row>
    <row r="4" spans="2:4" ht="12.75">
      <c r="B4" s="21" t="s">
        <v>152</v>
      </c>
      <c r="C4" s="22"/>
      <c r="D4" s="23"/>
    </row>
    <row r="5" spans="2:4" ht="12.75">
      <c r="B5" s="20"/>
      <c r="C5" s="22"/>
      <c r="D5" s="23"/>
    </row>
    <row r="6" spans="2:4" ht="12.75">
      <c r="B6" s="24" t="s">
        <v>153</v>
      </c>
      <c r="C6" s="24"/>
      <c r="D6" s="24"/>
    </row>
    <row r="8" spans="2:3" ht="18.75">
      <c r="B8" s="25" t="s">
        <v>154</v>
      </c>
      <c r="C8" s="26"/>
    </row>
    <row r="9" spans="2:3" ht="18.75">
      <c r="B9" s="25" t="s">
        <v>155</v>
      </c>
      <c r="C9" s="26"/>
    </row>
    <row r="10" spans="2:4" ht="15">
      <c r="B10" s="27" t="s">
        <v>231</v>
      </c>
      <c r="C10" s="27"/>
      <c r="D10" s="28"/>
    </row>
    <row r="11" spans="2:4" ht="15">
      <c r="B11" s="26" t="s">
        <v>156</v>
      </c>
      <c r="C11" s="27"/>
      <c r="D11" s="28"/>
    </row>
    <row r="12" spans="2:3" ht="15">
      <c r="B12" s="26" t="s">
        <v>157</v>
      </c>
      <c r="C12" s="26"/>
    </row>
    <row r="13" spans="2:3" ht="15">
      <c r="B13" s="26"/>
      <c r="C13" s="26"/>
    </row>
    <row r="14" spans="2:4" ht="15">
      <c r="B14" s="27" t="s">
        <v>232</v>
      </c>
      <c r="C14" s="27"/>
      <c r="D14" s="28"/>
    </row>
    <row r="15" spans="2:4" ht="15">
      <c r="B15" s="178" t="s">
        <v>158</v>
      </c>
      <c r="C15" s="179"/>
      <c r="D15" s="179"/>
    </row>
    <row r="16" spans="2:4" ht="15">
      <c r="B16" s="26"/>
      <c r="C16" s="27"/>
      <c r="D16" s="28"/>
    </row>
    <row r="17" spans="2:3" ht="15">
      <c r="B17" s="26" t="s">
        <v>159</v>
      </c>
      <c r="C17" s="26"/>
    </row>
    <row r="18" spans="2:3" ht="15">
      <c r="B18" s="26"/>
      <c r="C18" s="27"/>
    </row>
    <row r="19" spans="2:3" ht="15.75">
      <c r="B19" s="29" t="s">
        <v>233</v>
      </c>
      <c r="C19" s="30">
        <v>6902024924</v>
      </c>
    </row>
    <row r="20" spans="2:3" ht="15.75">
      <c r="B20" s="29" t="s">
        <v>234</v>
      </c>
      <c r="C20" s="30"/>
    </row>
    <row r="21" spans="2:3" ht="15.75">
      <c r="B21" s="29" t="s">
        <v>235</v>
      </c>
      <c r="C21" s="30"/>
    </row>
    <row r="22" spans="2:3" ht="15.75">
      <c r="B22" s="29" t="s">
        <v>160</v>
      </c>
      <c r="C22" s="30"/>
    </row>
    <row r="23" spans="2:3" ht="15.75">
      <c r="B23" s="31"/>
      <c r="C23" s="31"/>
    </row>
    <row r="24" spans="2:3" ht="15.75">
      <c r="B24" s="32" t="s">
        <v>161</v>
      </c>
      <c r="C24" s="31"/>
    </row>
    <row r="25" spans="2:3" ht="18.75">
      <c r="B25" s="25" t="s">
        <v>281</v>
      </c>
      <c r="C25" s="33"/>
    </row>
    <row r="26" spans="2:5" ht="59.25" customHeight="1">
      <c r="B26" s="180" t="s">
        <v>301</v>
      </c>
      <c r="C26" s="181"/>
      <c r="D26" s="181"/>
      <c r="E26" s="103"/>
    </row>
    <row r="27" spans="2:3" ht="15.75">
      <c r="B27" s="34" t="s">
        <v>162</v>
      </c>
      <c r="C27" s="34"/>
    </row>
    <row r="28" spans="2:3" ht="15.75">
      <c r="B28" s="32" t="s">
        <v>236</v>
      </c>
      <c r="C28" s="34"/>
    </row>
    <row r="29" spans="2:3" ht="15.75">
      <c r="B29" s="34" t="s">
        <v>163</v>
      </c>
      <c r="C29" s="34"/>
    </row>
    <row r="30" spans="1:3" ht="28.5" customHeight="1">
      <c r="A30" t="s">
        <v>164</v>
      </c>
      <c r="B30" s="34" t="s">
        <v>238</v>
      </c>
      <c r="C30" s="34"/>
    </row>
    <row r="31" spans="2:3" ht="14.25" customHeight="1">
      <c r="B31" s="32" t="s">
        <v>237</v>
      </c>
      <c r="C31" s="34"/>
    </row>
    <row r="32" spans="2:4" ht="213.75" customHeight="1">
      <c r="B32" s="176" t="s">
        <v>239</v>
      </c>
      <c r="C32" s="177"/>
      <c r="D32" s="177"/>
    </row>
    <row r="33" spans="2:4" ht="147" customHeight="1">
      <c r="B33" s="176" t="s">
        <v>240</v>
      </c>
      <c r="C33" s="177"/>
      <c r="D33" s="177"/>
    </row>
    <row r="34" spans="2:3" ht="15.75">
      <c r="B34" s="34" t="s">
        <v>165</v>
      </c>
      <c r="C34" s="34"/>
    </row>
    <row r="35" spans="2:4" ht="127.5" customHeight="1">
      <c r="B35" s="176" t="s">
        <v>241</v>
      </c>
      <c r="C35" s="177"/>
      <c r="D35" s="177"/>
    </row>
    <row r="36" spans="2:3" ht="15.75">
      <c r="B36" s="35" t="s">
        <v>164</v>
      </c>
      <c r="C36" s="34"/>
    </row>
    <row r="37" spans="2:3" ht="15.75">
      <c r="B37" s="34" t="s">
        <v>242</v>
      </c>
      <c r="C37" s="34"/>
    </row>
    <row r="38" spans="1:3" ht="15.75">
      <c r="A38" t="s">
        <v>165</v>
      </c>
      <c r="B38" s="34" t="s">
        <v>164</v>
      </c>
      <c r="C38" s="34"/>
    </row>
    <row r="39" spans="2:3" ht="15.75">
      <c r="B39" s="34" t="s">
        <v>166</v>
      </c>
      <c r="C39" s="34"/>
    </row>
    <row r="40" spans="2:3" ht="15.75">
      <c r="B40" s="35" t="s">
        <v>167</v>
      </c>
      <c r="C40" s="34"/>
    </row>
    <row r="41" spans="2:3" ht="15.75">
      <c r="B41" s="34"/>
      <c r="C41" s="34"/>
    </row>
    <row r="42" spans="2:3" ht="18.75">
      <c r="B42" s="25" t="s">
        <v>282</v>
      </c>
      <c r="C42" s="33"/>
    </row>
    <row r="43" spans="2:3" ht="15.75">
      <c r="B43" s="33"/>
      <c r="C43" s="33"/>
    </row>
    <row r="44" spans="2:3" ht="15.75">
      <c r="B44" s="36" t="s">
        <v>168</v>
      </c>
      <c r="C44" s="37" t="s">
        <v>169</v>
      </c>
    </row>
    <row r="45" spans="2:3" ht="15.75">
      <c r="B45" s="38" t="s">
        <v>170</v>
      </c>
      <c r="C45" s="56">
        <v>53567760.33</v>
      </c>
    </row>
    <row r="46" spans="2:3" ht="47.25">
      <c r="B46" s="39" t="s">
        <v>171</v>
      </c>
      <c r="C46" s="57">
        <v>27728061.14</v>
      </c>
    </row>
    <row r="47" spans="2:3" ht="63">
      <c r="B47" s="39" t="s">
        <v>172</v>
      </c>
      <c r="C47" s="57">
        <v>27628291.14</v>
      </c>
    </row>
    <row r="48" spans="2:3" ht="47.25">
      <c r="B48" s="39" t="s">
        <v>173</v>
      </c>
      <c r="C48" s="57"/>
    </row>
    <row r="49" spans="2:3" ht="47.25">
      <c r="B49" s="39" t="s">
        <v>174</v>
      </c>
      <c r="C49" s="57">
        <v>99770</v>
      </c>
    </row>
    <row r="50" spans="2:3" ht="15.75">
      <c r="B50" s="39" t="s">
        <v>175</v>
      </c>
      <c r="C50" s="59">
        <v>10386779.93</v>
      </c>
    </row>
    <row r="51" spans="2:3" ht="31.5">
      <c r="B51" s="39" t="s">
        <v>176</v>
      </c>
      <c r="C51" s="57">
        <v>25839699.19</v>
      </c>
    </row>
    <row r="52" spans="2:3" ht="47.25">
      <c r="B52" s="39" t="s">
        <v>177</v>
      </c>
      <c r="C52" s="57">
        <v>10095497.72</v>
      </c>
    </row>
    <row r="53" spans="2:3" ht="31.5">
      <c r="B53" s="39" t="s">
        <v>178</v>
      </c>
      <c r="C53" s="97">
        <v>2679800.89</v>
      </c>
    </row>
    <row r="54" spans="2:3" ht="15.75">
      <c r="B54" s="39" t="s">
        <v>179</v>
      </c>
      <c r="C54" s="93">
        <f>C56+C67</f>
        <v>22075.559999999998</v>
      </c>
    </row>
    <row r="55" spans="2:3" ht="47.25">
      <c r="B55" s="39" t="s">
        <v>180</v>
      </c>
      <c r="C55" s="59"/>
    </row>
    <row r="56" spans="2:3" ht="31.5">
      <c r="B56" s="40" t="s">
        <v>181</v>
      </c>
      <c r="C56" s="92">
        <f>C57</f>
        <v>506.44</v>
      </c>
    </row>
    <row r="57" spans="2:4" ht="31.5">
      <c r="B57" s="41" t="s">
        <v>182</v>
      </c>
      <c r="C57" s="93">
        <v>506.44</v>
      </c>
      <c r="D57" s="85" t="s">
        <v>164</v>
      </c>
    </row>
    <row r="58" spans="2:3" ht="15.75">
      <c r="B58" s="42" t="s">
        <v>183</v>
      </c>
      <c r="C58" s="91"/>
    </row>
    <row r="59" spans="2:3" ht="15.75">
      <c r="B59" s="42" t="s">
        <v>184</v>
      </c>
      <c r="C59" s="91"/>
    </row>
    <row r="60" spans="2:3" ht="15.75">
      <c r="B60" s="42" t="s">
        <v>185</v>
      </c>
      <c r="C60" s="91"/>
    </row>
    <row r="61" spans="2:3" ht="15.75">
      <c r="B61" s="42" t="s">
        <v>186</v>
      </c>
      <c r="C61" s="91"/>
    </row>
    <row r="62" spans="2:3" ht="15.75">
      <c r="B62" s="42" t="s">
        <v>187</v>
      </c>
      <c r="C62" s="91"/>
    </row>
    <row r="63" spans="2:3" ht="15.75">
      <c r="B63" s="42" t="s">
        <v>188</v>
      </c>
      <c r="C63" s="61"/>
    </row>
    <row r="64" spans="2:3" ht="31.5">
      <c r="B64" s="43" t="s">
        <v>189</v>
      </c>
      <c r="C64" s="61"/>
    </row>
    <row r="65" spans="2:3" ht="15">
      <c r="B65" s="44" t="s">
        <v>190</v>
      </c>
      <c r="C65" s="60"/>
    </row>
    <row r="66" spans="2:3" ht="15">
      <c r="B66" s="44" t="s">
        <v>191</v>
      </c>
      <c r="C66" s="60"/>
    </row>
    <row r="67" spans="2:3" ht="30">
      <c r="B67" s="44" t="s">
        <v>192</v>
      </c>
      <c r="C67" s="60">
        <f>C68+C72+C77</f>
        <v>21569.12</v>
      </c>
    </row>
    <row r="68" spans="2:4" ht="30">
      <c r="B68" s="45" t="s">
        <v>193</v>
      </c>
      <c r="C68" s="60">
        <v>115.82</v>
      </c>
      <c r="D68" t="s">
        <v>164</v>
      </c>
    </row>
    <row r="69" spans="2:3" ht="15">
      <c r="B69" s="44" t="s">
        <v>194</v>
      </c>
      <c r="C69" s="60"/>
    </row>
    <row r="70" spans="2:3" ht="15">
      <c r="B70" s="44" t="s">
        <v>195</v>
      </c>
      <c r="C70" s="60"/>
    </row>
    <row r="71" spans="2:3" ht="15">
      <c r="B71" s="44" t="s">
        <v>196</v>
      </c>
      <c r="C71" s="60"/>
    </row>
    <row r="72" spans="2:4" ht="15">
      <c r="B72" s="44" t="s">
        <v>197</v>
      </c>
      <c r="C72" s="60">
        <v>21186.3</v>
      </c>
      <c r="D72" t="s">
        <v>164</v>
      </c>
    </row>
    <row r="73" spans="2:3" ht="15">
      <c r="B73" s="44" t="s">
        <v>198</v>
      </c>
      <c r="C73" s="60"/>
    </row>
    <row r="74" spans="2:3" ht="15">
      <c r="B74" s="44" t="s">
        <v>199</v>
      </c>
      <c r="C74" s="60"/>
    </row>
    <row r="75" spans="2:3" ht="15">
      <c r="B75" s="44" t="s">
        <v>200</v>
      </c>
      <c r="C75" s="60"/>
    </row>
    <row r="76" spans="2:3" ht="15">
      <c r="B76" s="44" t="s">
        <v>201</v>
      </c>
      <c r="C76" s="60"/>
    </row>
    <row r="77" spans="2:4" ht="15">
      <c r="B77" s="44" t="s">
        <v>202</v>
      </c>
      <c r="C77" s="60">
        <v>267</v>
      </c>
      <c r="D77" t="s">
        <v>164</v>
      </c>
    </row>
    <row r="78" spans="2:3" ht="15">
      <c r="B78" s="44" t="s">
        <v>203</v>
      </c>
      <c r="C78" s="94">
        <v>619475.8</v>
      </c>
    </row>
    <row r="79" spans="2:3" ht="30">
      <c r="B79" s="45" t="s">
        <v>204</v>
      </c>
      <c r="C79" s="60"/>
    </row>
    <row r="80" spans="2:3" ht="30">
      <c r="B80" s="44" t="s">
        <v>205</v>
      </c>
      <c r="C80" s="94">
        <f>C84+C86+C92</f>
        <v>733256.09</v>
      </c>
    </row>
    <row r="81" spans="2:3" ht="30">
      <c r="B81" s="45" t="s">
        <v>206</v>
      </c>
      <c r="C81" s="61"/>
    </row>
    <row r="82" spans="2:3" ht="15">
      <c r="B82" s="44" t="s">
        <v>207</v>
      </c>
      <c r="C82" s="61"/>
    </row>
    <row r="83" spans="2:3" ht="15">
      <c r="B83" s="44" t="s">
        <v>208</v>
      </c>
      <c r="C83" s="61"/>
    </row>
    <row r="84" spans="2:4" ht="15">
      <c r="B84" s="44" t="s">
        <v>209</v>
      </c>
      <c r="C84" s="95">
        <v>220088.1</v>
      </c>
      <c r="D84" s="85" t="s">
        <v>164</v>
      </c>
    </row>
    <row r="85" spans="2:3" ht="15">
      <c r="B85" s="44" t="s">
        <v>210</v>
      </c>
      <c r="C85" s="84"/>
    </row>
    <row r="86" spans="2:4" ht="15">
      <c r="B86" s="44" t="s">
        <v>211</v>
      </c>
      <c r="C86" s="96">
        <v>513166.92</v>
      </c>
      <c r="D86" s="85" t="s">
        <v>164</v>
      </c>
    </row>
    <row r="87" spans="2:3" ht="15">
      <c r="B87" s="44" t="s">
        <v>212</v>
      </c>
      <c r="C87" s="100"/>
    </row>
    <row r="88" spans="2:3" ht="15">
      <c r="B88" s="44" t="s">
        <v>213</v>
      </c>
      <c r="C88" s="84"/>
    </row>
    <row r="89" spans="2:3" ht="15">
      <c r="B89" s="44" t="s">
        <v>214</v>
      </c>
      <c r="C89" s="84"/>
    </row>
    <row r="90" spans="2:3" ht="15">
      <c r="B90" s="44" t="s">
        <v>215</v>
      </c>
      <c r="C90" s="84"/>
    </row>
    <row r="91" spans="2:3" ht="15">
      <c r="B91" s="44" t="s">
        <v>216</v>
      </c>
      <c r="C91" s="84"/>
    </row>
    <row r="92" spans="2:3" ht="15">
      <c r="B92" s="44" t="s">
        <v>217</v>
      </c>
      <c r="C92" s="84">
        <v>1.07</v>
      </c>
    </row>
    <row r="93" spans="2:3" ht="15">
      <c r="B93" s="44" t="s">
        <v>218</v>
      </c>
      <c r="C93" s="84" t="s">
        <v>164</v>
      </c>
    </row>
    <row r="94" spans="2:3" ht="45">
      <c r="B94" s="44" t="s">
        <v>219</v>
      </c>
      <c r="C94" s="96">
        <f>C105</f>
        <v>852.57</v>
      </c>
    </row>
    <row r="95" spans="2:3" ht="30">
      <c r="B95" s="45" t="s">
        <v>220</v>
      </c>
      <c r="C95" s="84"/>
    </row>
    <row r="96" spans="2:4" ht="15">
      <c r="B96" s="44" t="s">
        <v>207</v>
      </c>
      <c r="C96" s="96" t="s">
        <v>164</v>
      </c>
      <c r="D96" s="85" t="s">
        <v>164</v>
      </c>
    </row>
    <row r="97" spans="2:3" ht="15">
      <c r="B97" s="44" t="s">
        <v>208</v>
      </c>
      <c r="C97" s="84"/>
    </row>
    <row r="98" spans="2:3" ht="15">
      <c r="B98" s="44" t="s">
        <v>209</v>
      </c>
      <c r="C98" s="84"/>
    </row>
    <row r="99" spans="2:4" ht="15">
      <c r="B99" s="44" t="s">
        <v>210</v>
      </c>
      <c r="C99" s="96" t="s">
        <v>164</v>
      </c>
      <c r="D99" s="85" t="s">
        <v>164</v>
      </c>
    </row>
    <row r="100" spans="2:3" ht="15">
      <c r="B100" s="44" t="s">
        <v>211</v>
      </c>
      <c r="C100" s="84" t="s">
        <v>164</v>
      </c>
    </row>
    <row r="101" spans="2:3" ht="15">
      <c r="B101" s="44" t="s">
        <v>212</v>
      </c>
      <c r="C101" s="84"/>
    </row>
    <row r="102" spans="2:3" ht="15">
      <c r="B102" s="44" t="s">
        <v>213</v>
      </c>
      <c r="C102" s="84"/>
    </row>
    <row r="103" spans="2:3" ht="15">
      <c r="B103" s="44" t="s">
        <v>214</v>
      </c>
      <c r="C103" s="84"/>
    </row>
    <row r="104" spans="2:3" ht="15">
      <c r="B104" s="44" t="s">
        <v>215</v>
      </c>
      <c r="C104" s="84"/>
    </row>
    <row r="105" spans="2:4" ht="15">
      <c r="B105" s="44" t="s">
        <v>216</v>
      </c>
      <c r="C105" s="96">
        <v>852.57</v>
      </c>
      <c r="D105" s="85" t="s">
        <v>164</v>
      </c>
    </row>
    <row r="106" spans="2:3" ht="15">
      <c r="B106" s="44" t="s">
        <v>217</v>
      </c>
      <c r="C106" s="84" t="s">
        <v>164</v>
      </c>
    </row>
    <row r="107" spans="2:3" ht="15">
      <c r="B107" s="44" t="s">
        <v>218</v>
      </c>
      <c r="C107" s="84" t="s">
        <v>164</v>
      </c>
    </row>
    <row r="108" ht="14.25">
      <c r="B108" s="46"/>
    </row>
    <row r="109" ht="14.25">
      <c r="B109" s="46"/>
    </row>
    <row r="110" ht="14.25">
      <c r="B110" s="46"/>
    </row>
    <row r="111" ht="14.25">
      <c r="B111" s="46"/>
    </row>
  </sheetData>
  <sheetProtection/>
  <mergeCells count="5">
    <mergeCell ref="B35:D35"/>
    <mergeCell ref="B15:D15"/>
    <mergeCell ref="B32:D32"/>
    <mergeCell ref="B33:D33"/>
    <mergeCell ref="B26:D2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Windows7</cp:lastModifiedBy>
  <cp:lastPrinted>2015-04-01T06:58:05Z</cp:lastPrinted>
  <dcterms:created xsi:type="dcterms:W3CDTF">1996-10-08T23:32:33Z</dcterms:created>
  <dcterms:modified xsi:type="dcterms:W3CDTF">2015-04-01T09:58:06Z</dcterms:modified>
  <cp:category/>
  <cp:version/>
  <cp:contentType/>
  <cp:contentStatus/>
</cp:coreProperties>
</file>