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БОУ ЦО Брусилово\1. РУКОВОДСТВО\Велим Е.С\ВсОШ\2024-2025\Школьный этап\Протоколы жюри\ВсОШ Английский язык +\"/>
    </mc:Choice>
  </mc:AlternateContent>
  <bookViews>
    <workbookView xWindow="-120" yWindow="-120" windowWidth="29040" windowHeight="1572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Лист1!$A$1:$P$68</definedName>
  </definedNames>
  <calcPr calcId="152511"/>
</workbook>
</file>

<file path=xl/calcChain.xml><?xml version="1.0" encoding="utf-8"?>
<calcChain xmlns="http://schemas.openxmlformats.org/spreadsheetml/2006/main">
  <c r="M57" i="1" l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18" i="1"/>
  <c r="M19" i="1"/>
  <c r="M20" i="1"/>
  <c r="M21" i="1"/>
  <c r="M22" i="1"/>
  <c r="M23" i="1"/>
  <c r="M24" i="1"/>
  <c r="M17" i="1"/>
</calcChain>
</file>

<file path=xl/sharedStrings.xml><?xml version="1.0" encoding="utf-8"?>
<sst xmlns="http://schemas.openxmlformats.org/spreadsheetml/2006/main" count="484" uniqueCount="203">
  <si>
    <t>ПРОТОКОЛ</t>
  </si>
  <si>
    <t>№ п/п</t>
  </si>
  <si>
    <t>Шифр</t>
  </si>
  <si>
    <t>Фамилия</t>
  </si>
  <si>
    <t>Имя</t>
  </si>
  <si>
    <t>Отчество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</si>
  <si>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</si>
  <si>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</si>
  <si>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</si>
  <si>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</si>
  <si>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</si>
  <si>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</si>
  <si>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</si>
  <si>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</si>
  <si>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</si>
  <si>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</si>
  <si>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</si>
  <si>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</si>
  <si>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r>
      <t xml:space="preserve">         (</t>
    </r>
    <r>
      <rPr>
        <sz val="12"/>
        <color rgb="FFFF0000"/>
        <rFont val="Times New Roman"/>
        <family val="1"/>
        <charset val="204"/>
      </rPr>
      <t>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</si>
  <si>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>ОЦО05005</t>
  </si>
  <si>
    <t>ОЦО05006</t>
  </si>
  <si>
    <t>ОЦО05007</t>
  </si>
  <si>
    <t>Дмитрий</t>
  </si>
  <si>
    <t>м</t>
  </si>
  <si>
    <t>да</t>
  </si>
  <si>
    <t>нет</t>
  </si>
  <si>
    <t>Андреев</t>
  </si>
  <si>
    <t>Александр</t>
  </si>
  <si>
    <t>Денисович</t>
  </si>
  <si>
    <t>Гусев</t>
  </si>
  <si>
    <t>Константин</t>
  </si>
  <si>
    <t>Андреевич</t>
  </si>
  <si>
    <t>Алексеевна</t>
  </si>
  <si>
    <t>ж</t>
  </si>
  <si>
    <t>Сергеевна</t>
  </si>
  <si>
    <t>Владимир</t>
  </si>
  <si>
    <t>Владимирович</t>
  </si>
  <si>
    <t>Дмитриевна</t>
  </si>
  <si>
    <t>Кирпичникова</t>
  </si>
  <si>
    <t xml:space="preserve">Юлия </t>
  </si>
  <si>
    <t>ОЦО06020</t>
  </si>
  <si>
    <t>ОЦО06021</t>
  </si>
  <si>
    <t>Романовна</t>
  </si>
  <si>
    <t>Полина</t>
  </si>
  <si>
    <t>Софья</t>
  </si>
  <si>
    <t>Александровна</t>
  </si>
  <si>
    <t>Меркун</t>
  </si>
  <si>
    <t>Максимовна</t>
  </si>
  <si>
    <t>Константинович</t>
  </si>
  <si>
    <t>Виктория</t>
  </si>
  <si>
    <t>Павел</t>
  </si>
  <si>
    <t>Мария</t>
  </si>
  <si>
    <t>Михайловна</t>
  </si>
  <si>
    <t>Абросимова</t>
  </si>
  <si>
    <t>Арина</t>
  </si>
  <si>
    <t>Викторовна</t>
  </si>
  <si>
    <t>Смирнова</t>
  </si>
  <si>
    <t>Павлова</t>
  </si>
  <si>
    <t>Вероника</t>
  </si>
  <si>
    <t>Ярослав</t>
  </si>
  <si>
    <t>Донскова</t>
  </si>
  <si>
    <t>Александрович</t>
  </si>
  <si>
    <t>Попова</t>
  </si>
  <si>
    <t>Снежана</t>
  </si>
  <si>
    <t>ОЦО08036</t>
  </si>
  <si>
    <t>ОЦО08038</t>
  </si>
  <si>
    <t>Дарья</t>
  </si>
  <si>
    <t>Арефьева</t>
  </si>
  <si>
    <t>Бурдова</t>
  </si>
  <si>
    <t>Анжелика</t>
  </si>
  <si>
    <t>Кондрашова</t>
  </si>
  <si>
    <t>Валерия</t>
  </si>
  <si>
    <t>Коробко</t>
  </si>
  <si>
    <t>Анастасия</t>
  </si>
  <si>
    <t>Екатерина</t>
  </si>
  <si>
    <t>Андреевна</t>
  </si>
  <si>
    <t>Хлобыстов</t>
  </si>
  <si>
    <t>Антон</t>
  </si>
  <si>
    <t>Румянцева</t>
  </si>
  <si>
    <t>Диана</t>
  </si>
  <si>
    <t>Анатольевна</t>
  </si>
  <si>
    <t>Семенчук</t>
  </si>
  <si>
    <t>Сорокина</t>
  </si>
  <si>
    <t>Мустафовна</t>
  </si>
  <si>
    <t>Фортова</t>
  </si>
  <si>
    <t>Вера</t>
  </si>
  <si>
    <t>Денисовна</t>
  </si>
  <si>
    <t>ОЦО09050</t>
  </si>
  <si>
    <t>Николаевна</t>
  </si>
  <si>
    <t>Коршунова</t>
  </si>
  <si>
    <t>Алиса</t>
  </si>
  <si>
    <t>Призер</t>
  </si>
  <si>
    <t>жюри школьного этапа Всероссийской олимпиады школьников в 2024/2025 учебном году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</si>
  <si>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</si>
  <si>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t xml:space="preserve">Семён </t>
  </si>
  <si>
    <t>Витальевич</t>
  </si>
  <si>
    <t>Ламзин</t>
  </si>
  <si>
    <t>Тимур</t>
  </si>
  <si>
    <t>Павлович</t>
  </si>
  <si>
    <t>Гаджимамаева</t>
  </si>
  <si>
    <t>Шамильевна</t>
  </si>
  <si>
    <t>Шеховцов</t>
  </si>
  <si>
    <t>Алексеевич</t>
  </si>
  <si>
    <t xml:space="preserve">Рябова </t>
  </si>
  <si>
    <t>Елизавета</t>
  </si>
  <si>
    <t>Точилина</t>
  </si>
  <si>
    <t>Варвара</t>
  </si>
  <si>
    <t>Надия</t>
  </si>
  <si>
    <t>София</t>
  </si>
  <si>
    <t>Олеговна</t>
  </si>
  <si>
    <t>Борисова</t>
  </si>
  <si>
    <t>Ульяна</t>
  </si>
  <si>
    <t>Руслановна</t>
  </si>
  <si>
    <t>Василиса</t>
  </si>
  <si>
    <t>Боброва</t>
  </si>
  <si>
    <t>Кирилловна</t>
  </si>
  <si>
    <t>Симонов</t>
  </si>
  <si>
    <t>Савва</t>
  </si>
  <si>
    <t>Румянцев</t>
  </si>
  <si>
    <t>Анатольевич</t>
  </si>
  <si>
    <t>Лавинецкий</t>
  </si>
  <si>
    <t>Китаев</t>
  </si>
  <si>
    <t>Иван</t>
  </si>
  <si>
    <t>Алёна</t>
  </si>
  <si>
    <t>Милана</t>
  </si>
  <si>
    <t>Комаричева</t>
  </si>
  <si>
    <t>Фушкова</t>
  </si>
  <si>
    <t>Ксения</t>
  </si>
  <si>
    <t>Рамзия</t>
  </si>
  <si>
    <t>Хуррамовна</t>
  </si>
  <si>
    <t>Николаева</t>
  </si>
  <si>
    <t>Крылова</t>
  </si>
  <si>
    <t>Ангелина</t>
  </si>
  <si>
    <t>Омарова</t>
  </si>
  <si>
    <t>Эльвира</t>
  </si>
  <si>
    <t>Хохлова</t>
  </si>
  <si>
    <t>Евгения</t>
  </si>
  <si>
    <t>Владимировна</t>
  </si>
  <si>
    <t>Шмакова</t>
  </si>
  <si>
    <t>Абдуллоева</t>
  </si>
  <si>
    <t>Васильева</t>
  </si>
  <si>
    <t>Эль-Айди</t>
  </si>
  <si>
    <t>Середенков</t>
  </si>
  <si>
    <t>Владислав</t>
  </si>
  <si>
    <t>Игоревич</t>
  </si>
  <si>
    <t>Константинова</t>
  </si>
  <si>
    <t>Станиславович</t>
  </si>
  <si>
    <t>ОЦО09040</t>
  </si>
  <si>
    <t>ОЦО09041</t>
  </si>
  <si>
    <t>ОЦО09045</t>
  </si>
  <si>
    <t>ОЦО09048</t>
  </si>
  <si>
    <t>ОЦО09047</t>
  </si>
  <si>
    <t>ОЦО09043</t>
  </si>
  <si>
    <t>ОЦО09049</t>
  </si>
  <si>
    <t>ОЦО09042</t>
  </si>
  <si>
    <t>ОЦО09044</t>
  </si>
  <si>
    <t>ОЦО10054</t>
  </si>
  <si>
    <t>ОЦО10053</t>
  </si>
  <si>
    <t>ОЦО10052</t>
  </si>
  <si>
    <t>ОЦО11057</t>
  </si>
  <si>
    <t>ОЦО08028</t>
  </si>
  <si>
    <t>ОЦО08029</t>
  </si>
  <si>
    <t>ОЦО08030</t>
  </si>
  <si>
    <t>ОЦО08031</t>
  </si>
  <si>
    <t>ОЦО08034</t>
  </si>
  <si>
    <t>ОЦО08033</t>
  </si>
  <si>
    <t>ОЦО08035</t>
  </si>
  <si>
    <t>ОЦО07022</t>
  </si>
  <si>
    <t>ОЦО07023</t>
  </si>
  <si>
    <t>ОЦО07024</t>
  </si>
  <si>
    <t>Даниель</t>
  </si>
  <si>
    <t>Кадыков</t>
  </si>
  <si>
    <t>Ториккина</t>
  </si>
  <si>
    <t>Альбертовна</t>
  </si>
  <si>
    <t>Мохинав</t>
  </si>
  <si>
    <t>Азалшоевна</t>
  </si>
  <si>
    <t>Соловьёв</t>
  </si>
  <si>
    <t xml:space="preserve">Победитель </t>
  </si>
  <si>
    <t xml:space="preserve">                                          Хлобыстов Антон Андреевич</t>
  </si>
  <si>
    <t>Галкина Ольга Владимировна</t>
  </si>
  <si>
    <t>Кирпичникова Юлия Сергеевна</t>
  </si>
  <si>
    <t>Павлова Вероника Александровна</t>
  </si>
  <si>
    <t>Смирнова Мария Михайловна</t>
  </si>
  <si>
    <t>Члены жюри:                                        Абросимова Арина Викторовна</t>
  </si>
  <si>
    <t xml:space="preserve">Павлов </t>
  </si>
  <si>
    <t>Филёнкина</t>
  </si>
  <si>
    <t>Ирина</t>
  </si>
  <si>
    <t>Косякова</t>
  </si>
  <si>
    <t>ОЦО05002</t>
  </si>
  <si>
    <t>ОЦО05003</t>
  </si>
  <si>
    <t>ОЦО05004</t>
  </si>
  <si>
    <t>ОЦО05008</t>
  </si>
  <si>
    <t>ОЦО05009</t>
  </si>
  <si>
    <t>ОЦО06017</t>
  </si>
  <si>
    <t>ОЦО06014</t>
  </si>
  <si>
    <t>ОЦО06013</t>
  </si>
  <si>
    <t>ОЦО06012</t>
  </si>
  <si>
    <t>ОЦО06011</t>
  </si>
  <si>
    <t xml:space="preserve">по английскому языку </t>
  </si>
  <si>
    <t>«23» сентября  2024 года</t>
  </si>
  <si>
    <t xml:space="preserve">ДАТА ПРОВЕДЕНИЯ: «23 сентября  2024 года  </t>
  </si>
  <si>
    <t xml:space="preserve">МЕСТО ПРОВЕДЕНИЯ - МБОУ "ЦО им.А.Атрощанка" 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</si>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</sst>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13" xfId="0" applyNumberFormat="1" applyFont="1" applyBorder="1" applyAlignment="1">
      <alignment horizontal="left"/>
    </xf>
    <xf numFmtId="1" fontId="2" fillId="0" borderId="14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9" fontId="2" fillId="0" borderId="1" xfId="0" applyNumberFormat="1" applyFont="1" applyBorder="1" applyAlignment="1">
      <alignment horizontal="center" vertical="top"/>
    </xf>
    <xf numFmtId="0" fontId="2" fillId="2" borderId="17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4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top"/>
    </xf>
    <xf numFmtId="0" fontId="2" fillId="3" borderId="18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topLeftCell="A5" zoomScaleNormal="100" workbookViewId="0">
      <selection activeCell="G48" sqref="G48"/>
    </sheetView>
  </sheetViews>
  <sheetFormatPr defaultRowHeight="15.75" x14ac:dyDescent="0.25"/>
  <cols>
    <col min="1" max="1" width="5.140625" style="1" customWidth="1"/>
    <col min="2" max="2" width="13.85546875" style="1" customWidth="1"/>
    <col min="3" max="3" width="15.42578125" style="1" customWidth="1"/>
    <col min="4" max="4" width="13.28515625" style="1" customWidth="1"/>
    <col min="5" max="5" width="17.28515625" style="1" customWidth="1"/>
    <col min="6" max="6" width="5.28515625" style="1" customWidth="1"/>
    <col min="7" max="7" width="15.42578125" style="1" customWidth="1"/>
    <col min="8" max="8" width="12.85546875" style="1" customWidth="1"/>
    <col min="9" max="9" width="15.42578125" style="1" customWidth="1"/>
    <col min="10" max="10" width="10.28515625" style="1" customWidth="1"/>
    <col min="11" max="11" width="30.5703125" style="1" customWidth="1"/>
    <col min="12" max="12" width="10.42578125" style="1" customWidth="1"/>
    <col min="13" max="13" width="10.28515625" style="1" customWidth="1"/>
    <col min="14" max="14" width="15.5703125" style="1" customWidth="1"/>
    <col min="15" max="15" width="13.42578125" style="1" customWidth="1"/>
    <col min="16" max="16" width="16" style="1" customWidth="1"/>
    <col min="17" max="16384" width="9.140625" style="1"/>
  </cols>
  <sheetData>
    <row r="1" spans="1:16" ht="21.7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x14ac:dyDescent="0.25">
      <c r="A2" s="42" t="s">
        <v>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25">
      <c r="A3" s="42" t="s">
        <v>198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x14ac:dyDescent="0.25">
      <c r="A4" s="42" t="s">
        <v>18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x14ac:dyDescent="0.25">
      <c r="A5" s="52" t="s">
        <v>199</v>
      </c>
      <c r="B5" s="53"/>
      <c r="C5" s="53"/>
      <c r="D5" s="53"/>
      <c r="E5" s="53"/>
      <c r="F5" s="53"/>
    </row>
    <row r="7" spans="1:16" x14ac:dyDescent="0.25">
      <c r="A7" s="45" t="s">
        <v>200</v>
      </c>
      <c r="B7" s="45"/>
      <c r="C7" s="45"/>
      <c r="D7" s="45"/>
      <c r="E7" s="45"/>
      <c r="F7" s="45"/>
      <c r="G7" s="45"/>
      <c r="H7" s="45"/>
      <c r="I7" s="45"/>
    </row>
    <row r="9" spans="1:16" x14ac:dyDescent="0.25">
      <c r="A9" s="45" t="s">
        <v>201</v>
      </c>
      <c r="B9" s="45"/>
      <c r="C9" s="45"/>
      <c r="D9" s="45"/>
      <c r="E9" s="45"/>
      <c r="F9" s="45"/>
      <c r="G9" s="45"/>
      <c r="H9" s="45"/>
      <c r="I9" s="45"/>
    </row>
    <row r="10" spans="1:16" x14ac:dyDescent="0.25">
      <c r="A10" s="2" t="s">
        <v>14</v>
      </c>
      <c r="B10" s="2"/>
      <c r="C10" s="2"/>
      <c r="D10" s="2"/>
      <c r="E10" s="2"/>
      <c r="F10" s="2"/>
      <c r="G10" s="2"/>
    </row>
    <row r="12" spans="1:16" x14ac:dyDescent="0.25">
      <c r="A12" s="51" t="s">
        <v>93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6" ht="16.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46" t="s">
        <v>1</v>
      </c>
      <c r="B15" s="48" t="s">
        <v>15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  <c r="N15" s="43" t="s">
        <v>16</v>
      </c>
      <c r="O15" s="43"/>
      <c r="P15" s="44"/>
    </row>
    <row r="16" spans="1:16" ht="81" customHeight="1" thickBot="1" x14ac:dyDescent="0.3">
      <c r="A16" s="47"/>
      <c r="B16" s="15" t="s">
        <v>2</v>
      </c>
      <c r="C16" s="15" t="s">
        <v>3</v>
      </c>
      <c r="D16" s="15" t="s">
        <v>4</v>
      </c>
      <c r="E16" s="15" t="s">
        <v>5</v>
      </c>
      <c r="F16" s="15" t="s">
        <v>6</v>
      </c>
      <c r="G16" s="15" t="s">
        <v>7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17</v>
      </c>
      <c r="N16" s="6" t="s">
        <v>3</v>
      </c>
      <c r="O16" s="6" t="s">
        <v>4</v>
      </c>
      <c r="P16" s="7" t="s">
        <v>5</v>
      </c>
    </row>
    <row r="17" spans="1:16" x14ac:dyDescent="0.25">
      <c r="A17" s="10">
        <v>1</v>
      </c>
      <c r="B17" s="19" t="s">
        <v>188</v>
      </c>
      <c r="C17" s="20" t="s">
        <v>171</v>
      </c>
      <c r="D17" s="20" t="s">
        <v>94</v>
      </c>
      <c r="E17" s="20" t="s">
        <v>95</v>
      </c>
      <c r="F17" s="8" t="s">
        <v>23</v>
      </c>
      <c r="G17" s="23">
        <v>41458</v>
      </c>
      <c r="H17" s="8" t="s">
        <v>24</v>
      </c>
      <c r="I17" s="8" t="s">
        <v>25</v>
      </c>
      <c r="J17" s="8">
        <v>5</v>
      </c>
      <c r="K17" s="8" t="s">
        <v>202</v>
      </c>
      <c r="L17" s="25">
        <v>16</v>
      </c>
      <c r="M17" s="14">
        <f xml:space="preserve"> (L17/70)</f>
        <v>0.22857142857142856</v>
      </c>
      <c r="N17" s="4" t="s">
        <v>185</v>
      </c>
      <c r="O17" s="4" t="s">
        <v>186</v>
      </c>
      <c r="P17" s="12" t="s">
        <v>137</v>
      </c>
    </row>
    <row r="18" spans="1:16" x14ac:dyDescent="0.25">
      <c r="A18" s="11">
        <v>2</v>
      </c>
      <c r="B18" s="19" t="s">
        <v>189</v>
      </c>
      <c r="C18" s="20" t="s">
        <v>96</v>
      </c>
      <c r="D18" s="20" t="s">
        <v>97</v>
      </c>
      <c r="E18" s="20" t="s">
        <v>98</v>
      </c>
      <c r="F18" s="8" t="s">
        <v>23</v>
      </c>
      <c r="G18" s="23">
        <v>41112</v>
      </c>
      <c r="H18" s="8" t="s">
        <v>24</v>
      </c>
      <c r="I18" s="8" t="s">
        <v>25</v>
      </c>
      <c r="J18" s="8">
        <v>5</v>
      </c>
      <c r="K18" s="8" t="s">
        <v>202</v>
      </c>
      <c r="L18" s="8">
        <v>21</v>
      </c>
      <c r="M18" s="14">
        <f t="shared" ref="M18:M24" si="0" xml:space="preserve"> (L18/70)</f>
        <v>0.3</v>
      </c>
      <c r="N18" s="4" t="s">
        <v>185</v>
      </c>
      <c r="O18" s="4" t="s">
        <v>186</v>
      </c>
      <c r="P18" s="12" t="s">
        <v>137</v>
      </c>
    </row>
    <row r="19" spans="1:16" x14ac:dyDescent="0.25">
      <c r="A19" s="11">
        <v>3</v>
      </c>
      <c r="B19" s="19" t="s">
        <v>190</v>
      </c>
      <c r="C19" s="21" t="s">
        <v>101</v>
      </c>
      <c r="D19" s="21" t="s">
        <v>50</v>
      </c>
      <c r="E19" s="21" t="s">
        <v>102</v>
      </c>
      <c r="F19" s="18" t="s">
        <v>23</v>
      </c>
      <c r="G19" s="23">
        <v>41474</v>
      </c>
      <c r="H19" s="8" t="s">
        <v>24</v>
      </c>
      <c r="I19" s="8" t="s">
        <v>25</v>
      </c>
      <c r="J19" s="8">
        <v>5</v>
      </c>
      <c r="K19" s="8" t="s">
        <v>202</v>
      </c>
      <c r="L19" s="8">
        <v>17</v>
      </c>
      <c r="M19" s="14">
        <f t="shared" si="0"/>
        <v>0.24285714285714285</v>
      </c>
      <c r="N19" s="4" t="s">
        <v>185</v>
      </c>
      <c r="O19" s="4" t="s">
        <v>186</v>
      </c>
      <c r="P19" s="12" t="s">
        <v>137</v>
      </c>
    </row>
    <row r="20" spans="1:16" x14ac:dyDescent="0.25">
      <c r="A20" s="11">
        <v>4</v>
      </c>
      <c r="B20" s="19" t="s">
        <v>19</v>
      </c>
      <c r="C20" s="21" t="s">
        <v>103</v>
      </c>
      <c r="D20" s="21" t="s">
        <v>104</v>
      </c>
      <c r="E20" s="21" t="s">
        <v>75</v>
      </c>
      <c r="F20" s="18" t="s">
        <v>33</v>
      </c>
      <c r="G20" s="23">
        <v>41409</v>
      </c>
      <c r="H20" s="8" t="s">
        <v>24</v>
      </c>
      <c r="I20" s="8" t="s">
        <v>25</v>
      </c>
      <c r="J20" s="8">
        <v>5</v>
      </c>
      <c r="K20" s="8" t="s">
        <v>202</v>
      </c>
      <c r="L20" s="8">
        <v>6</v>
      </c>
      <c r="M20" s="14">
        <f t="shared" si="0"/>
        <v>8.5714285714285715E-2</v>
      </c>
      <c r="N20" s="4" t="s">
        <v>185</v>
      </c>
      <c r="O20" s="4" t="s">
        <v>186</v>
      </c>
      <c r="P20" s="12" t="s">
        <v>137</v>
      </c>
    </row>
    <row r="21" spans="1:16" x14ac:dyDescent="0.25">
      <c r="A21" s="11">
        <v>5</v>
      </c>
      <c r="B21" s="19" t="s">
        <v>192</v>
      </c>
      <c r="C21" s="20" t="s">
        <v>105</v>
      </c>
      <c r="D21" s="20" t="s">
        <v>106</v>
      </c>
      <c r="E21" s="20" t="s">
        <v>34</v>
      </c>
      <c r="F21" s="8" t="s">
        <v>33</v>
      </c>
      <c r="G21" s="22">
        <v>41264</v>
      </c>
      <c r="H21" s="8" t="s">
        <v>24</v>
      </c>
      <c r="I21" s="8" t="s">
        <v>25</v>
      </c>
      <c r="J21" s="8">
        <v>5</v>
      </c>
      <c r="K21" s="18" t="s">
        <v>202</v>
      </c>
      <c r="L21" s="18">
        <v>17</v>
      </c>
      <c r="M21" s="14">
        <f t="shared" si="0"/>
        <v>0.24285714285714285</v>
      </c>
      <c r="N21" s="4" t="s">
        <v>185</v>
      </c>
      <c r="O21" s="4" t="s">
        <v>186</v>
      </c>
      <c r="P21" s="12" t="s">
        <v>137</v>
      </c>
    </row>
    <row r="22" spans="1:16" x14ac:dyDescent="0.25">
      <c r="A22" s="11">
        <v>6</v>
      </c>
      <c r="B22" s="19" t="s">
        <v>20</v>
      </c>
      <c r="C22" s="21" t="s">
        <v>172</v>
      </c>
      <c r="D22" s="21" t="s">
        <v>108</v>
      </c>
      <c r="E22" s="21" t="s">
        <v>109</v>
      </c>
      <c r="F22" s="18" t="s">
        <v>33</v>
      </c>
      <c r="G22" s="23">
        <v>41383</v>
      </c>
      <c r="H22" s="8" t="s">
        <v>24</v>
      </c>
      <c r="I22" s="8" t="s">
        <v>25</v>
      </c>
      <c r="J22" s="8">
        <v>5</v>
      </c>
      <c r="K22" s="18" t="s">
        <v>202</v>
      </c>
      <c r="L22" s="18">
        <v>16</v>
      </c>
      <c r="M22" s="14">
        <f t="shared" si="0"/>
        <v>0.22857142857142856</v>
      </c>
      <c r="N22" s="4" t="s">
        <v>185</v>
      </c>
      <c r="O22" s="4" t="s">
        <v>186</v>
      </c>
      <c r="P22" s="12" t="s">
        <v>137</v>
      </c>
    </row>
    <row r="23" spans="1:16" x14ac:dyDescent="0.25">
      <c r="A23" s="11">
        <v>7</v>
      </c>
      <c r="B23" s="19" t="s">
        <v>191</v>
      </c>
      <c r="C23" s="20" t="s">
        <v>105</v>
      </c>
      <c r="D23" s="20" t="s">
        <v>113</v>
      </c>
      <c r="E23" s="20" t="s">
        <v>34</v>
      </c>
      <c r="F23" s="8" t="s">
        <v>33</v>
      </c>
      <c r="G23" s="22">
        <v>41264</v>
      </c>
      <c r="H23" s="8" t="s">
        <v>24</v>
      </c>
      <c r="I23" s="8" t="s">
        <v>25</v>
      </c>
      <c r="J23" s="8">
        <v>5</v>
      </c>
      <c r="K23" s="8" t="s">
        <v>202</v>
      </c>
      <c r="L23" s="8">
        <v>15</v>
      </c>
      <c r="M23" s="14">
        <f t="shared" si="0"/>
        <v>0.21428571428571427</v>
      </c>
      <c r="N23" s="4" t="s">
        <v>185</v>
      </c>
      <c r="O23" s="4" t="s">
        <v>186</v>
      </c>
      <c r="P23" s="12" t="s">
        <v>137</v>
      </c>
    </row>
    <row r="24" spans="1:16" x14ac:dyDescent="0.25">
      <c r="A24" s="11">
        <v>8</v>
      </c>
      <c r="B24" s="26" t="s">
        <v>21</v>
      </c>
      <c r="C24" s="27" t="s">
        <v>118</v>
      </c>
      <c r="D24" s="27" t="s">
        <v>22</v>
      </c>
      <c r="E24" s="27" t="s">
        <v>119</v>
      </c>
      <c r="F24" s="28" t="s">
        <v>23</v>
      </c>
      <c r="G24" s="29">
        <v>41585</v>
      </c>
      <c r="H24" s="28" t="s">
        <v>24</v>
      </c>
      <c r="I24" s="28" t="s">
        <v>25</v>
      </c>
      <c r="J24" s="28">
        <v>5</v>
      </c>
      <c r="K24" s="30" t="s">
        <v>91</v>
      </c>
      <c r="L24" s="30">
        <v>47</v>
      </c>
      <c r="M24" s="31">
        <f t="shared" si="0"/>
        <v>0.67142857142857137</v>
      </c>
      <c r="N24" s="27" t="s">
        <v>185</v>
      </c>
      <c r="O24" s="27" t="s">
        <v>186</v>
      </c>
      <c r="P24" s="32" t="s">
        <v>137</v>
      </c>
    </row>
    <row r="25" spans="1:16" x14ac:dyDescent="0.25">
      <c r="A25" s="11">
        <v>9</v>
      </c>
      <c r="B25" s="26" t="s">
        <v>41</v>
      </c>
      <c r="C25" s="27" t="s">
        <v>114</v>
      </c>
      <c r="D25" s="27" t="s">
        <v>111</v>
      </c>
      <c r="E25" s="27" t="s">
        <v>115</v>
      </c>
      <c r="F25" s="28" t="s">
        <v>33</v>
      </c>
      <c r="G25" s="29">
        <v>41124</v>
      </c>
      <c r="H25" s="28" t="s">
        <v>24</v>
      </c>
      <c r="I25" s="28" t="s">
        <v>25</v>
      </c>
      <c r="J25" s="28">
        <v>6</v>
      </c>
      <c r="K25" s="28" t="s">
        <v>91</v>
      </c>
      <c r="L25" s="28">
        <v>40</v>
      </c>
      <c r="M25" s="31">
        <f t="shared" ref="M25:M31" si="1" xml:space="preserve"> (L25/70)</f>
        <v>0.5714285714285714</v>
      </c>
      <c r="N25" s="27" t="s">
        <v>53</v>
      </c>
      <c r="O25" s="27" t="s">
        <v>54</v>
      </c>
      <c r="P25" s="32" t="s">
        <v>55</v>
      </c>
    </row>
    <row r="26" spans="1:16" x14ac:dyDescent="0.25">
      <c r="A26" s="11">
        <v>10</v>
      </c>
      <c r="B26" s="19" t="s">
        <v>193</v>
      </c>
      <c r="C26" s="4" t="s">
        <v>116</v>
      </c>
      <c r="D26" s="4" t="s">
        <v>117</v>
      </c>
      <c r="E26" s="4" t="s">
        <v>48</v>
      </c>
      <c r="F26" s="8" t="s">
        <v>23</v>
      </c>
      <c r="G26" s="22">
        <v>41187</v>
      </c>
      <c r="H26" s="8" t="s">
        <v>24</v>
      </c>
      <c r="I26" s="8" t="s">
        <v>25</v>
      </c>
      <c r="J26" s="8">
        <v>6</v>
      </c>
      <c r="K26" s="8" t="s">
        <v>202</v>
      </c>
      <c r="L26" s="8">
        <v>22</v>
      </c>
      <c r="M26" s="14">
        <f t="shared" si="1"/>
        <v>0.31428571428571428</v>
      </c>
      <c r="N26" s="4" t="s">
        <v>57</v>
      </c>
      <c r="O26" s="4" t="s">
        <v>58</v>
      </c>
      <c r="P26" s="12" t="s">
        <v>45</v>
      </c>
    </row>
    <row r="27" spans="1:16" x14ac:dyDescent="0.25">
      <c r="A27" s="11">
        <v>11</v>
      </c>
      <c r="B27" s="19" t="s">
        <v>40</v>
      </c>
      <c r="C27" s="20" t="s">
        <v>110</v>
      </c>
      <c r="D27" s="20" t="s">
        <v>111</v>
      </c>
      <c r="E27" s="20" t="s">
        <v>112</v>
      </c>
      <c r="F27" s="8" t="s">
        <v>33</v>
      </c>
      <c r="G27" s="22">
        <v>40960</v>
      </c>
      <c r="H27" s="8" t="s">
        <v>24</v>
      </c>
      <c r="I27" s="8" t="s">
        <v>25</v>
      </c>
      <c r="J27" s="8">
        <v>6</v>
      </c>
      <c r="K27" s="8" t="s">
        <v>202</v>
      </c>
      <c r="L27" s="8">
        <v>19</v>
      </c>
      <c r="M27" s="14">
        <f t="shared" si="1"/>
        <v>0.27142857142857141</v>
      </c>
      <c r="N27" s="4" t="s">
        <v>82</v>
      </c>
      <c r="O27" s="4" t="s">
        <v>49</v>
      </c>
      <c r="P27" s="12" t="s">
        <v>75</v>
      </c>
    </row>
    <row r="28" spans="1:16" x14ac:dyDescent="0.25">
      <c r="A28" s="11">
        <v>12</v>
      </c>
      <c r="B28" s="26" t="s">
        <v>196</v>
      </c>
      <c r="C28" s="33" t="s">
        <v>26</v>
      </c>
      <c r="D28" s="33" t="s">
        <v>27</v>
      </c>
      <c r="E28" s="33" t="s">
        <v>28</v>
      </c>
      <c r="F28" s="28" t="s">
        <v>23</v>
      </c>
      <c r="G28" s="29">
        <v>41147</v>
      </c>
      <c r="H28" s="28" t="s">
        <v>24</v>
      </c>
      <c r="I28" s="28" t="s">
        <v>25</v>
      </c>
      <c r="J28" s="28">
        <v>6</v>
      </c>
      <c r="K28" s="28" t="s">
        <v>91</v>
      </c>
      <c r="L28" s="28">
        <v>36</v>
      </c>
      <c r="M28" s="31">
        <f t="shared" si="1"/>
        <v>0.51428571428571423</v>
      </c>
      <c r="N28" s="27" t="s">
        <v>53</v>
      </c>
      <c r="O28" s="27" t="s">
        <v>54</v>
      </c>
      <c r="P28" s="32" t="s">
        <v>55</v>
      </c>
    </row>
    <row r="29" spans="1:16" x14ac:dyDescent="0.25">
      <c r="A29" s="11">
        <v>13</v>
      </c>
      <c r="B29" s="19" t="s">
        <v>197</v>
      </c>
      <c r="C29" s="20" t="s">
        <v>99</v>
      </c>
      <c r="D29" s="20" t="s">
        <v>107</v>
      </c>
      <c r="E29" s="20" t="s">
        <v>100</v>
      </c>
      <c r="F29" s="8" t="s">
        <v>33</v>
      </c>
      <c r="G29" s="22">
        <v>41137</v>
      </c>
      <c r="H29" s="8" t="s">
        <v>24</v>
      </c>
      <c r="I29" s="8" t="s">
        <v>25</v>
      </c>
      <c r="J29" s="8">
        <v>6</v>
      </c>
      <c r="K29" s="8" t="s">
        <v>202</v>
      </c>
      <c r="L29" s="8">
        <v>17</v>
      </c>
      <c r="M29" s="14">
        <f t="shared" si="1"/>
        <v>0.24285714285714285</v>
      </c>
      <c r="N29" s="4" t="s">
        <v>53</v>
      </c>
      <c r="O29" s="4" t="s">
        <v>54</v>
      </c>
      <c r="P29" s="12" t="s">
        <v>55</v>
      </c>
    </row>
    <row r="30" spans="1:16" x14ac:dyDescent="0.25">
      <c r="A30" s="11">
        <v>14</v>
      </c>
      <c r="B30" s="19" t="s">
        <v>194</v>
      </c>
      <c r="C30" s="4" t="s">
        <v>184</v>
      </c>
      <c r="D30" s="4" t="s">
        <v>35</v>
      </c>
      <c r="E30" s="4" t="s">
        <v>36</v>
      </c>
      <c r="F30" s="8" t="s">
        <v>23</v>
      </c>
      <c r="G30" s="22">
        <v>41248</v>
      </c>
      <c r="H30" s="8" t="s">
        <v>24</v>
      </c>
      <c r="I30" s="8" t="s">
        <v>25</v>
      </c>
      <c r="J30" s="8">
        <v>6</v>
      </c>
      <c r="K30" s="8" t="s">
        <v>202</v>
      </c>
      <c r="L30" s="8">
        <v>32</v>
      </c>
      <c r="M30" s="14">
        <f t="shared" si="1"/>
        <v>0.45714285714285713</v>
      </c>
      <c r="N30" s="4" t="s">
        <v>38</v>
      </c>
      <c r="O30" s="4" t="s">
        <v>39</v>
      </c>
      <c r="P30" s="12" t="s">
        <v>34</v>
      </c>
    </row>
    <row r="31" spans="1:16" x14ac:dyDescent="0.25">
      <c r="A31" s="11">
        <v>15</v>
      </c>
      <c r="B31" s="19" t="s">
        <v>195</v>
      </c>
      <c r="C31" s="4" t="s">
        <v>29</v>
      </c>
      <c r="D31" s="4" t="s">
        <v>30</v>
      </c>
      <c r="E31" s="4" t="s">
        <v>31</v>
      </c>
      <c r="F31" s="8" t="s">
        <v>23</v>
      </c>
      <c r="G31" s="22">
        <v>40940</v>
      </c>
      <c r="H31" s="8" t="s">
        <v>24</v>
      </c>
      <c r="I31" s="8" t="s">
        <v>25</v>
      </c>
      <c r="J31" s="8">
        <v>6</v>
      </c>
      <c r="K31" s="8" t="s">
        <v>202</v>
      </c>
      <c r="L31" s="8">
        <v>11</v>
      </c>
      <c r="M31" s="14">
        <f t="shared" si="1"/>
        <v>0.15714285714285714</v>
      </c>
      <c r="N31" s="4" t="s">
        <v>38</v>
      </c>
      <c r="O31" s="4" t="s">
        <v>39</v>
      </c>
      <c r="P31" s="12" t="s">
        <v>34</v>
      </c>
    </row>
    <row r="32" spans="1:16" x14ac:dyDescent="0.25">
      <c r="A32" s="11">
        <v>16</v>
      </c>
      <c r="B32" s="26" t="s">
        <v>167</v>
      </c>
      <c r="C32" s="27" t="s">
        <v>120</v>
      </c>
      <c r="D32" s="27" t="s">
        <v>122</v>
      </c>
      <c r="E32" s="27" t="s">
        <v>61</v>
      </c>
      <c r="F32" s="28" t="s">
        <v>23</v>
      </c>
      <c r="G32" s="29">
        <v>40624</v>
      </c>
      <c r="H32" s="28" t="s">
        <v>24</v>
      </c>
      <c r="I32" s="28" t="s">
        <v>25</v>
      </c>
      <c r="J32" s="28">
        <v>7</v>
      </c>
      <c r="K32" s="28" t="s">
        <v>177</v>
      </c>
      <c r="L32" s="28">
        <v>31</v>
      </c>
      <c r="M32" s="31">
        <f>(L32 / 40)</f>
        <v>0.77500000000000002</v>
      </c>
      <c r="N32" s="27" t="s">
        <v>56</v>
      </c>
      <c r="O32" s="27" t="s">
        <v>51</v>
      </c>
      <c r="P32" s="32" t="s">
        <v>52</v>
      </c>
    </row>
    <row r="33" spans="1:16" x14ac:dyDescent="0.25">
      <c r="A33" s="11">
        <v>17</v>
      </c>
      <c r="B33" s="26" t="s">
        <v>168</v>
      </c>
      <c r="C33" s="27" t="s">
        <v>121</v>
      </c>
      <c r="D33" s="27" t="s">
        <v>170</v>
      </c>
      <c r="E33" s="27"/>
      <c r="F33" s="28" t="s">
        <v>23</v>
      </c>
      <c r="G33" s="29">
        <v>40638</v>
      </c>
      <c r="H33" s="28" t="s">
        <v>24</v>
      </c>
      <c r="I33" s="28" t="s">
        <v>25</v>
      </c>
      <c r="J33" s="28">
        <v>7</v>
      </c>
      <c r="K33" s="28" t="s">
        <v>177</v>
      </c>
      <c r="L33" s="28">
        <v>36</v>
      </c>
      <c r="M33" s="31">
        <f t="shared" ref="M33:M43" si="2">(L33 / 40)</f>
        <v>0.9</v>
      </c>
      <c r="N33" s="27" t="s">
        <v>56</v>
      </c>
      <c r="O33" s="27" t="s">
        <v>51</v>
      </c>
      <c r="P33" s="32" t="s">
        <v>52</v>
      </c>
    </row>
    <row r="34" spans="1:16" x14ac:dyDescent="0.25">
      <c r="A34" s="11">
        <v>18</v>
      </c>
      <c r="B34" s="26" t="s">
        <v>169</v>
      </c>
      <c r="C34" s="27" t="s">
        <v>46</v>
      </c>
      <c r="D34" s="27" t="s">
        <v>123</v>
      </c>
      <c r="E34" s="27" t="s">
        <v>47</v>
      </c>
      <c r="F34" s="28" t="s">
        <v>33</v>
      </c>
      <c r="G34" s="29">
        <v>40930</v>
      </c>
      <c r="H34" s="28" t="s">
        <v>24</v>
      </c>
      <c r="I34" s="28" t="s">
        <v>25</v>
      </c>
      <c r="J34" s="28">
        <v>7</v>
      </c>
      <c r="K34" s="28" t="s">
        <v>91</v>
      </c>
      <c r="L34" s="28">
        <v>20</v>
      </c>
      <c r="M34" s="31">
        <f t="shared" si="2"/>
        <v>0.5</v>
      </c>
      <c r="N34" s="27" t="s">
        <v>56</v>
      </c>
      <c r="O34" s="27" t="s">
        <v>51</v>
      </c>
      <c r="P34" s="32" t="s">
        <v>52</v>
      </c>
    </row>
    <row r="35" spans="1:16" x14ac:dyDescent="0.25">
      <c r="A35" s="11">
        <v>19</v>
      </c>
      <c r="B35" s="19" t="s">
        <v>160</v>
      </c>
      <c r="C35" s="17" t="s">
        <v>62</v>
      </c>
      <c r="D35" s="17" t="s">
        <v>63</v>
      </c>
      <c r="E35" s="17" t="s">
        <v>32</v>
      </c>
      <c r="F35" s="18" t="s">
        <v>33</v>
      </c>
      <c r="G35" s="23">
        <v>40235</v>
      </c>
      <c r="H35" s="8" t="s">
        <v>24</v>
      </c>
      <c r="I35" s="8" t="s">
        <v>25</v>
      </c>
      <c r="J35" s="18">
        <v>8</v>
      </c>
      <c r="K35" s="18" t="s">
        <v>202</v>
      </c>
      <c r="L35" s="18">
        <v>17</v>
      </c>
      <c r="M35" s="14">
        <f t="shared" si="2"/>
        <v>0.42499999999999999</v>
      </c>
      <c r="N35" s="4" t="s">
        <v>57</v>
      </c>
      <c r="O35" s="4" t="s">
        <v>58</v>
      </c>
      <c r="P35" s="12" t="s">
        <v>45</v>
      </c>
    </row>
    <row r="36" spans="1:16" x14ac:dyDescent="0.25">
      <c r="A36" s="11">
        <v>20</v>
      </c>
      <c r="B36" s="19" t="s">
        <v>161</v>
      </c>
      <c r="C36" s="4" t="s">
        <v>60</v>
      </c>
      <c r="D36" s="4" t="s">
        <v>124</v>
      </c>
      <c r="E36" s="4" t="s">
        <v>34</v>
      </c>
      <c r="F36" s="8" t="s">
        <v>33</v>
      </c>
      <c r="G36" s="22">
        <v>40227</v>
      </c>
      <c r="H36" s="8" t="s">
        <v>24</v>
      </c>
      <c r="I36" s="8" t="s">
        <v>25</v>
      </c>
      <c r="J36" s="8">
        <v>8</v>
      </c>
      <c r="K36" s="8" t="s">
        <v>202</v>
      </c>
      <c r="L36" s="8">
        <v>10</v>
      </c>
      <c r="M36" s="14">
        <f t="shared" si="2"/>
        <v>0.25</v>
      </c>
      <c r="N36" s="4" t="s">
        <v>56</v>
      </c>
      <c r="O36" s="4" t="s">
        <v>51</v>
      </c>
      <c r="P36" s="12" t="s">
        <v>52</v>
      </c>
    </row>
    <row r="37" spans="1:16" x14ac:dyDescent="0.25">
      <c r="A37" s="11">
        <v>21</v>
      </c>
      <c r="B37" s="19" t="s">
        <v>162</v>
      </c>
      <c r="C37" s="4" t="s">
        <v>125</v>
      </c>
      <c r="D37" s="4" t="s">
        <v>127</v>
      </c>
      <c r="E37" s="4" t="s">
        <v>34</v>
      </c>
      <c r="F37" s="8" t="s">
        <v>33</v>
      </c>
      <c r="G37" s="22">
        <v>40227</v>
      </c>
      <c r="H37" s="8" t="s">
        <v>24</v>
      </c>
      <c r="I37" s="8" t="s">
        <v>25</v>
      </c>
      <c r="J37" s="8">
        <v>8</v>
      </c>
      <c r="K37" s="8" t="s">
        <v>202</v>
      </c>
      <c r="L37" s="8">
        <v>14</v>
      </c>
      <c r="M37" s="14">
        <f t="shared" si="2"/>
        <v>0.35</v>
      </c>
      <c r="N37" s="4" t="s">
        <v>56</v>
      </c>
      <c r="O37" s="4" t="s">
        <v>51</v>
      </c>
      <c r="P37" s="12" t="s">
        <v>52</v>
      </c>
    </row>
    <row r="38" spans="1:16" x14ac:dyDescent="0.25">
      <c r="A38" s="11">
        <v>22</v>
      </c>
      <c r="B38" s="19" t="s">
        <v>163</v>
      </c>
      <c r="C38" s="4" t="s">
        <v>126</v>
      </c>
      <c r="D38" s="4" t="s">
        <v>128</v>
      </c>
      <c r="E38" s="4" t="s">
        <v>129</v>
      </c>
      <c r="F38" s="8" t="s">
        <v>33</v>
      </c>
      <c r="G38" s="22">
        <v>40346</v>
      </c>
      <c r="H38" s="8" t="s">
        <v>24</v>
      </c>
      <c r="I38" s="8" t="s">
        <v>25</v>
      </c>
      <c r="J38" s="8">
        <v>8</v>
      </c>
      <c r="K38" s="8" t="s">
        <v>202</v>
      </c>
      <c r="L38" s="8">
        <v>14</v>
      </c>
      <c r="M38" s="14">
        <f t="shared" si="2"/>
        <v>0.35</v>
      </c>
      <c r="N38" s="4" t="s">
        <v>57</v>
      </c>
      <c r="O38" s="4" t="s">
        <v>58</v>
      </c>
      <c r="P38" s="12" t="s">
        <v>45</v>
      </c>
    </row>
    <row r="39" spans="1:16" x14ac:dyDescent="0.25">
      <c r="A39" s="11">
        <v>23</v>
      </c>
      <c r="B39" s="26" t="s">
        <v>164</v>
      </c>
      <c r="C39" s="27" t="s">
        <v>130</v>
      </c>
      <c r="D39" s="27" t="s">
        <v>44</v>
      </c>
      <c r="E39" s="27" t="s">
        <v>86</v>
      </c>
      <c r="F39" s="28" t="s">
        <v>33</v>
      </c>
      <c r="G39" s="29">
        <v>40249</v>
      </c>
      <c r="H39" s="28" t="s">
        <v>24</v>
      </c>
      <c r="I39" s="28" t="s">
        <v>25</v>
      </c>
      <c r="J39" s="28">
        <v>8</v>
      </c>
      <c r="K39" s="28" t="s">
        <v>91</v>
      </c>
      <c r="L39" s="28">
        <v>27</v>
      </c>
      <c r="M39" s="31">
        <f t="shared" si="2"/>
        <v>0.67500000000000004</v>
      </c>
      <c r="N39" s="27" t="s">
        <v>187</v>
      </c>
      <c r="O39" s="27" t="s">
        <v>74</v>
      </c>
      <c r="P39" s="32" t="s">
        <v>45</v>
      </c>
    </row>
    <row r="40" spans="1:16" ht="16.5" customHeight="1" x14ac:dyDescent="0.25">
      <c r="A40" s="11">
        <v>24</v>
      </c>
      <c r="B40" s="26" t="s">
        <v>165</v>
      </c>
      <c r="C40" s="27" t="s">
        <v>131</v>
      </c>
      <c r="D40" s="27" t="s">
        <v>132</v>
      </c>
      <c r="E40" s="27" t="s">
        <v>88</v>
      </c>
      <c r="F40" s="28" t="s">
        <v>33</v>
      </c>
      <c r="G40" s="29">
        <v>40484</v>
      </c>
      <c r="H40" s="28" t="s">
        <v>24</v>
      </c>
      <c r="I40" s="28" t="s">
        <v>25</v>
      </c>
      <c r="J40" s="28">
        <v>8</v>
      </c>
      <c r="K40" s="28" t="s">
        <v>91</v>
      </c>
      <c r="L40" s="28">
        <v>24</v>
      </c>
      <c r="M40" s="31">
        <f t="shared" si="2"/>
        <v>0.6</v>
      </c>
      <c r="N40" s="27" t="s">
        <v>56</v>
      </c>
      <c r="O40" s="27" t="s">
        <v>51</v>
      </c>
      <c r="P40" s="32" t="s">
        <v>52</v>
      </c>
    </row>
    <row r="41" spans="1:16" ht="16.5" customHeight="1" x14ac:dyDescent="0.25">
      <c r="A41" s="11">
        <v>25</v>
      </c>
      <c r="B41" s="26" t="s">
        <v>166</v>
      </c>
      <c r="C41" s="34" t="s">
        <v>133</v>
      </c>
      <c r="D41" s="34" t="s">
        <v>134</v>
      </c>
      <c r="E41" s="34" t="s">
        <v>112</v>
      </c>
      <c r="F41" s="30" t="s">
        <v>33</v>
      </c>
      <c r="G41" s="35">
        <v>40354</v>
      </c>
      <c r="H41" s="28" t="s">
        <v>24</v>
      </c>
      <c r="I41" s="28" t="s">
        <v>25</v>
      </c>
      <c r="J41" s="28">
        <v>8</v>
      </c>
      <c r="K41" s="28" t="s">
        <v>91</v>
      </c>
      <c r="L41" s="28">
        <v>22</v>
      </c>
      <c r="M41" s="31">
        <f t="shared" si="2"/>
        <v>0.55000000000000004</v>
      </c>
      <c r="N41" s="27" t="s">
        <v>187</v>
      </c>
      <c r="O41" s="27" t="s">
        <v>74</v>
      </c>
      <c r="P41" s="32" t="s">
        <v>45</v>
      </c>
    </row>
    <row r="42" spans="1:16" ht="16.5" customHeight="1" x14ac:dyDescent="0.25">
      <c r="A42" s="11">
        <v>26</v>
      </c>
      <c r="B42" s="26" t="s">
        <v>64</v>
      </c>
      <c r="C42" s="34" t="s">
        <v>135</v>
      </c>
      <c r="D42" s="34" t="s">
        <v>136</v>
      </c>
      <c r="E42" s="34" t="s">
        <v>137</v>
      </c>
      <c r="F42" s="30" t="s">
        <v>33</v>
      </c>
      <c r="G42" s="35">
        <v>40266</v>
      </c>
      <c r="H42" s="28" t="s">
        <v>24</v>
      </c>
      <c r="I42" s="28" t="s">
        <v>25</v>
      </c>
      <c r="J42" s="28">
        <v>8</v>
      </c>
      <c r="K42" s="28" t="s">
        <v>91</v>
      </c>
      <c r="L42" s="28">
        <v>21</v>
      </c>
      <c r="M42" s="31">
        <f t="shared" si="2"/>
        <v>0.52500000000000002</v>
      </c>
      <c r="N42" s="27" t="s">
        <v>56</v>
      </c>
      <c r="O42" s="27" t="s">
        <v>51</v>
      </c>
      <c r="P42" s="32" t="s">
        <v>52</v>
      </c>
    </row>
    <row r="43" spans="1:16" ht="16.5" customHeight="1" x14ac:dyDescent="0.25">
      <c r="A43" s="11">
        <v>27</v>
      </c>
      <c r="B43" s="26" t="s">
        <v>65</v>
      </c>
      <c r="C43" s="33" t="s">
        <v>138</v>
      </c>
      <c r="D43" s="33" t="s">
        <v>66</v>
      </c>
      <c r="E43" s="33" t="s">
        <v>45</v>
      </c>
      <c r="F43" s="28" t="s">
        <v>33</v>
      </c>
      <c r="G43" s="29">
        <v>40332</v>
      </c>
      <c r="H43" s="28" t="s">
        <v>24</v>
      </c>
      <c r="I43" s="28" t="s">
        <v>25</v>
      </c>
      <c r="J43" s="28">
        <v>8</v>
      </c>
      <c r="K43" s="28" t="s">
        <v>91</v>
      </c>
      <c r="L43" s="28">
        <v>22</v>
      </c>
      <c r="M43" s="31">
        <f t="shared" si="2"/>
        <v>0.55000000000000004</v>
      </c>
      <c r="N43" s="27" t="s">
        <v>57</v>
      </c>
      <c r="O43" s="27" t="s">
        <v>58</v>
      </c>
      <c r="P43" s="32" t="s">
        <v>45</v>
      </c>
    </row>
    <row r="44" spans="1:16" ht="16.5" customHeight="1" x14ac:dyDescent="0.25">
      <c r="A44" s="11">
        <v>28</v>
      </c>
      <c r="B44" s="19" t="s">
        <v>155</v>
      </c>
      <c r="C44" s="21" t="s">
        <v>139</v>
      </c>
      <c r="D44" s="21" t="s">
        <v>174</v>
      </c>
      <c r="E44" s="21" t="s">
        <v>175</v>
      </c>
      <c r="F44" s="18" t="s">
        <v>33</v>
      </c>
      <c r="G44" s="23">
        <v>40063</v>
      </c>
      <c r="H44" s="8" t="s">
        <v>24</v>
      </c>
      <c r="I44" s="8" t="s">
        <v>25</v>
      </c>
      <c r="J44" s="8">
        <v>9</v>
      </c>
      <c r="K44" s="8" t="s">
        <v>202</v>
      </c>
      <c r="L44" s="8">
        <v>12</v>
      </c>
      <c r="M44" s="14">
        <f>(L44 / 56)</f>
        <v>0.21428571428571427</v>
      </c>
      <c r="N44" s="4" t="s">
        <v>38</v>
      </c>
      <c r="O44" s="4" t="s">
        <v>39</v>
      </c>
      <c r="P44" s="12" t="s">
        <v>34</v>
      </c>
    </row>
    <row r="45" spans="1:16" ht="16.5" customHeight="1" x14ac:dyDescent="0.25">
      <c r="A45" s="11">
        <v>29</v>
      </c>
      <c r="B45" s="19" t="s">
        <v>152</v>
      </c>
      <c r="C45" s="20" t="s">
        <v>78</v>
      </c>
      <c r="D45" s="20" t="s">
        <v>79</v>
      </c>
      <c r="E45" s="20" t="s">
        <v>80</v>
      </c>
      <c r="F45" s="8" t="s">
        <v>33</v>
      </c>
      <c r="G45" s="22">
        <v>39931</v>
      </c>
      <c r="H45" s="8" t="s">
        <v>24</v>
      </c>
      <c r="I45" s="8" t="s">
        <v>25</v>
      </c>
      <c r="J45" s="8">
        <v>9</v>
      </c>
      <c r="K45" s="8" t="s">
        <v>202</v>
      </c>
      <c r="L45" s="8">
        <v>14</v>
      </c>
      <c r="M45" s="14">
        <f t="shared" ref="M45:M57" si="3">(L45 / 56)</f>
        <v>0.25</v>
      </c>
      <c r="N45" s="4" t="s">
        <v>56</v>
      </c>
      <c r="O45" s="4" t="s">
        <v>51</v>
      </c>
      <c r="P45" s="12" t="s">
        <v>52</v>
      </c>
    </row>
    <row r="46" spans="1:16" ht="16.5" customHeight="1" x14ac:dyDescent="0.25">
      <c r="A46" s="11">
        <v>30</v>
      </c>
      <c r="B46" s="19" t="s">
        <v>153</v>
      </c>
      <c r="C46" s="4" t="s">
        <v>68</v>
      </c>
      <c r="D46" s="4" t="s">
        <v>69</v>
      </c>
      <c r="E46" s="4" t="s">
        <v>42</v>
      </c>
      <c r="F46" s="8" t="s">
        <v>33</v>
      </c>
      <c r="G46" s="22">
        <v>39920</v>
      </c>
      <c r="H46" s="8" t="s">
        <v>24</v>
      </c>
      <c r="I46" s="8" t="s">
        <v>25</v>
      </c>
      <c r="J46" s="8">
        <v>9</v>
      </c>
      <c r="K46" s="8" t="s">
        <v>202</v>
      </c>
      <c r="L46" s="8">
        <v>27</v>
      </c>
      <c r="M46" s="14">
        <f t="shared" si="3"/>
        <v>0.48214285714285715</v>
      </c>
      <c r="N46" s="4" t="s">
        <v>57</v>
      </c>
      <c r="O46" s="4" t="s">
        <v>58</v>
      </c>
      <c r="P46" s="12" t="s">
        <v>45</v>
      </c>
    </row>
    <row r="47" spans="1:16" ht="16.5" customHeight="1" x14ac:dyDescent="0.25">
      <c r="A47" s="11">
        <v>31</v>
      </c>
      <c r="B47" s="26" t="s">
        <v>87</v>
      </c>
      <c r="C47" s="27" t="s">
        <v>67</v>
      </c>
      <c r="D47" s="27" t="s">
        <v>44</v>
      </c>
      <c r="E47" s="27" t="s">
        <v>37</v>
      </c>
      <c r="F47" s="28" t="s">
        <v>33</v>
      </c>
      <c r="G47" s="29">
        <v>40086</v>
      </c>
      <c r="H47" s="28" t="s">
        <v>24</v>
      </c>
      <c r="I47" s="28" t="s">
        <v>25</v>
      </c>
      <c r="J47" s="28">
        <v>9</v>
      </c>
      <c r="K47" s="28" t="s">
        <v>91</v>
      </c>
      <c r="L47" s="28">
        <v>28</v>
      </c>
      <c r="M47" s="31">
        <f t="shared" si="3"/>
        <v>0.5</v>
      </c>
      <c r="N47" s="27" t="s">
        <v>76</v>
      </c>
      <c r="O47" s="27" t="s">
        <v>77</v>
      </c>
      <c r="P47" s="32" t="s">
        <v>31</v>
      </c>
    </row>
    <row r="48" spans="1:16" ht="16.5" customHeight="1" x14ac:dyDescent="0.25">
      <c r="A48" s="11">
        <v>32</v>
      </c>
      <c r="B48" s="19" t="s">
        <v>154</v>
      </c>
      <c r="C48" s="4" t="s">
        <v>84</v>
      </c>
      <c r="D48" s="4" t="s">
        <v>85</v>
      </c>
      <c r="E48" s="4" t="s">
        <v>173</v>
      </c>
      <c r="F48" s="8" t="s">
        <v>33</v>
      </c>
      <c r="G48" s="22">
        <v>40150</v>
      </c>
      <c r="H48" s="8" t="s">
        <v>24</v>
      </c>
      <c r="I48" s="8" t="s">
        <v>25</v>
      </c>
      <c r="J48" s="8">
        <v>9</v>
      </c>
      <c r="K48" s="8" t="s">
        <v>202</v>
      </c>
      <c r="L48" s="8">
        <v>17</v>
      </c>
      <c r="M48" s="14">
        <f t="shared" si="3"/>
        <v>0.30357142857142855</v>
      </c>
      <c r="N48" s="4" t="s">
        <v>56</v>
      </c>
      <c r="O48" s="4" t="s">
        <v>51</v>
      </c>
      <c r="P48" s="12" t="s">
        <v>52</v>
      </c>
    </row>
    <row r="49" spans="1:16" ht="16.5" customHeight="1" x14ac:dyDescent="0.25">
      <c r="A49" s="11">
        <v>33</v>
      </c>
      <c r="B49" s="19" t="s">
        <v>147</v>
      </c>
      <c r="C49" s="4" t="s">
        <v>70</v>
      </c>
      <c r="D49" s="4" t="s">
        <v>71</v>
      </c>
      <c r="E49" s="4" t="s">
        <v>32</v>
      </c>
      <c r="F49" s="8" t="s">
        <v>33</v>
      </c>
      <c r="G49" s="22">
        <v>39894</v>
      </c>
      <c r="H49" s="8" t="s">
        <v>24</v>
      </c>
      <c r="I49" s="8" t="s">
        <v>25</v>
      </c>
      <c r="J49" s="8">
        <v>9</v>
      </c>
      <c r="K49" s="8" t="s">
        <v>202</v>
      </c>
      <c r="L49" s="8">
        <v>15</v>
      </c>
      <c r="M49" s="14">
        <f t="shared" si="3"/>
        <v>0.26785714285714285</v>
      </c>
      <c r="N49" s="4" t="s">
        <v>38</v>
      </c>
      <c r="O49" s="4" t="s">
        <v>39</v>
      </c>
      <c r="P49" s="12" t="s">
        <v>34</v>
      </c>
    </row>
    <row r="50" spans="1:16" ht="16.5" customHeight="1" x14ac:dyDescent="0.25">
      <c r="A50" s="11">
        <v>34</v>
      </c>
      <c r="B50" s="19" t="s">
        <v>148</v>
      </c>
      <c r="C50" s="4" t="s">
        <v>81</v>
      </c>
      <c r="D50" s="4" t="s">
        <v>43</v>
      </c>
      <c r="E50" s="4" t="s">
        <v>37</v>
      </c>
      <c r="F50" s="8" t="s">
        <v>33</v>
      </c>
      <c r="G50" s="22">
        <v>40068</v>
      </c>
      <c r="H50" s="8" t="s">
        <v>24</v>
      </c>
      <c r="I50" s="8" t="s">
        <v>25</v>
      </c>
      <c r="J50" s="8">
        <v>9</v>
      </c>
      <c r="K50" s="8" t="s">
        <v>202</v>
      </c>
      <c r="L50" s="8">
        <v>23</v>
      </c>
      <c r="M50" s="14">
        <f t="shared" si="3"/>
        <v>0.4107142857142857</v>
      </c>
      <c r="N50" s="4" t="s">
        <v>56</v>
      </c>
      <c r="O50" s="4" t="s">
        <v>51</v>
      </c>
      <c r="P50" s="12" t="s">
        <v>52</v>
      </c>
    </row>
    <row r="51" spans="1:16" ht="16.5" customHeight="1" x14ac:dyDescent="0.25">
      <c r="A51" s="11">
        <v>35</v>
      </c>
      <c r="B51" s="19" t="s">
        <v>149</v>
      </c>
      <c r="C51" s="4" t="s">
        <v>140</v>
      </c>
      <c r="D51" s="4" t="s">
        <v>43</v>
      </c>
      <c r="E51" s="4" t="s">
        <v>109</v>
      </c>
      <c r="F51" s="8" t="s">
        <v>33</v>
      </c>
      <c r="G51" s="22">
        <v>39869</v>
      </c>
      <c r="H51" s="8" t="s">
        <v>24</v>
      </c>
      <c r="I51" s="8" t="s">
        <v>25</v>
      </c>
      <c r="J51" s="8">
        <v>9</v>
      </c>
      <c r="K51" s="8" t="s">
        <v>202</v>
      </c>
      <c r="L51" s="8">
        <v>11</v>
      </c>
      <c r="M51" s="14">
        <f t="shared" si="3"/>
        <v>0.19642857142857142</v>
      </c>
      <c r="N51" s="4" t="s">
        <v>57</v>
      </c>
      <c r="O51" s="4" t="s">
        <v>58</v>
      </c>
      <c r="P51" s="24" t="s">
        <v>45</v>
      </c>
    </row>
    <row r="52" spans="1:16" ht="16.5" customHeight="1" x14ac:dyDescent="0.25">
      <c r="A52" s="11">
        <v>36</v>
      </c>
      <c r="B52" s="26" t="s">
        <v>150</v>
      </c>
      <c r="C52" s="27" t="s">
        <v>72</v>
      </c>
      <c r="D52" s="27" t="s">
        <v>71</v>
      </c>
      <c r="E52" s="27" t="s">
        <v>47</v>
      </c>
      <c r="F52" s="28" t="s">
        <v>33</v>
      </c>
      <c r="G52" s="29">
        <v>39787</v>
      </c>
      <c r="H52" s="28" t="s">
        <v>24</v>
      </c>
      <c r="I52" s="28" t="s">
        <v>25</v>
      </c>
      <c r="J52" s="28">
        <v>9</v>
      </c>
      <c r="K52" s="28" t="s">
        <v>91</v>
      </c>
      <c r="L52" s="28">
        <v>28</v>
      </c>
      <c r="M52" s="31">
        <f t="shared" si="3"/>
        <v>0.5</v>
      </c>
      <c r="N52" s="27" t="s">
        <v>57</v>
      </c>
      <c r="O52" s="36" t="s">
        <v>58</v>
      </c>
      <c r="P52" s="27" t="s">
        <v>45</v>
      </c>
    </row>
    <row r="53" spans="1:16" ht="16.5" customHeight="1" x14ac:dyDescent="0.25">
      <c r="A53" s="11">
        <v>37</v>
      </c>
      <c r="B53" s="26" t="s">
        <v>151</v>
      </c>
      <c r="C53" s="27" t="s">
        <v>141</v>
      </c>
      <c r="D53" s="27" t="s">
        <v>79</v>
      </c>
      <c r="E53" s="27" t="s">
        <v>83</v>
      </c>
      <c r="F53" s="28" t="s">
        <v>33</v>
      </c>
      <c r="G53" s="29">
        <v>40030</v>
      </c>
      <c r="H53" s="28" t="s">
        <v>24</v>
      </c>
      <c r="I53" s="28" t="s">
        <v>25</v>
      </c>
      <c r="J53" s="28">
        <v>9</v>
      </c>
      <c r="K53" s="28" t="s">
        <v>91</v>
      </c>
      <c r="L53" s="28">
        <v>29</v>
      </c>
      <c r="M53" s="31">
        <f t="shared" si="3"/>
        <v>0.5178571428571429</v>
      </c>
      <c r="N53" s="27" t="s">
        <v>76</v>
      </c>
      <c r="O53" s="27" t="s">
        <v>77</v>
      </c>
      <c r="P53" s="37" t="s">
        <v>31</v>
      </c>
    </row>
    <row r="54" spans="1:16" ht="16.5" customHeight="1" x14ac:dyDescent="0.25">
      <c r="A54" s="11">
        <v>38</v>
      </c>
      <c r="B54" s="19" t="s">
        <v>156</v>
      </c>
      <c r="C54" s="4" t="s">
        <v>89</v>
      </c>
      <c r="D54" s="4" t="s">
        <v>90</v>
      </c>
      <c r="E54" s="4" t="s">
        <v>75</v>
      </c>
      <c r="F54" s="8" t="s">
        <v>33</v>
      </c>
      <c r="G54" s="22">
        <v>39651</v>
      </c>
      <c r="H54" s="8" t="s">
        <v>24</v>
      </c>
      <c r="I54" s="8" t="s">
        <v>25</v>
      </c>
      <c r="J54" s="8">
        <v>10</v>
      </c>
      <c r="K54" s="8" t="s">
        <v>202</v>
      </c>
      <c r="L54" s="8">
        <v>12</v>
      </c>
      <c r="M54" s="14">
        <f t="shared" si="3"/>
        <v>0.21428571428571427</v>
      </c>
      <c r="N54" s="4" t="s">
        <v>76</v>
      </c>
      <c r="O54" s="4" t="s">
        <v>77</v>
      </c>
      <c r="P54" s="12" t="s">
        <v>31</v>
      </c>
    </row>
    <row r="55" spans="1:16" ht="16.5" customHeight="1" x14ac:dyDescent="0.25">
      <c r="A55" s="11">
        <v>39</v>
      </c>
      <c r="B55" s="26" t="s">
        <v>157</v>
      </c>
      <c r="C55" s="27" t="s">
        <v>142</v>
      </c>
      <c r="D55" s="27" t="s">
        <v>143</v>
      </c>
      <c r="E55" s="27" t="s">
        <v>144</v>
      </c>
      <c r="F55" s="28" t="s">
        <v>23</v>
      </c>
      <c r="G55" s="29">
        <v>39645</v>
      </c>
      <c r="H55" s="28" t="s">
        <v>24</v>
      </c>
      <c r="I55" s="28" t="s">
        <v>25</v>
      </c>
      <c r="J55" s="28">
        <v>10</v>
      </c>
      <c r="K55" s="28" t="s">
        <v>91</v>
      </c>
      <c r="L55" s="28">
        <v>29</v>
      </c>
      <c r="M55" s="31">
        <f t="shared" si="3"/>
        <v>0.5178571428571429</v>
      </c>
      <c r="N55" s="27" t="s">
        <v>76</v>
      </c>
      <c r="O55" s="27" t="s">
        <v>77</v>
      </c>
      <c r="P55" s="32" t="s">
        <v>31</v>
      </c>
    </row>
    <row r="56" spans="1:16" ht="16.5" customHeight="1" x14ac:dyDescent="0.25">
      <c r="A56" s="11">
        <v>40</v>
      </c>
      <c r="B56" s="26" t="s">
        <v>158</v>
      </c>
      <c r="C56" s="27" t="s">
        <v>145</v>
      </c>
      <c r="D56" s="27" t="s">
        <v>73</v>
      </c>
      <c r="E56" s="27" t="s">
        <v>86</v>
      </c>
      <c r="F56" s="28" t="s">
        <v>33</v>
      </c>
      <c r="G56" s="29">
        <v>39662</v>
      </c>
      <c r="H56" s="28" t="s">
        <v>24</v>
      </c>
      <c r="I56" s="28" t="s">
        <v>25</v>
      </c>
      <c r="J56" s="28">
        <v>10</v>
      </c>
      <c r="K56" s="28" t="s">
        <v>91</v>
      </c>
      <c r="L56" s="28">
        <v>31</v>
      </c>
      <c r="M56" s="31">
        <f t="shared" si="3"/>
        <v>0.5535714285714286</v>
      </c>
      <c r="N56" s="27" t="s">
        <v>76</v>
      </c>
      <c r="O56" s="27" t="s">
        <v>77</v>
      </c>
      <c r="P56" s="32" t="s">
        <v>31</v>
      </c>
    </row>
    <row r="57" spans="1:16" ht="16.5" customHeight="1" x14ac:dyDescent="0.25">
      <c r="A57" s="11">
        <v>41</v>
      </c>
      <c r="B57" s="26" t="s">
        <v>159</v>
      </c>
      <c r="C57" s="27" t="s">
        <v>176</v>
      </c>
      <c r="D57" s="27" t="s">
        <v>59</v>
      </c>
      <c r="E57" s="27" t="s">
        <v>146</v>
      </c>
      <c r="F57" s="28" t="s">
        <v>23</v>
      </c>
      <c r="G57" s="29">
        <v>39207</v>
      </c>
      <c r="H57" s="28" t="s">
        <v>24</v>
      </c>
      <c r="I57" s="28" t="s">
        <v>25</v>
      </c>
      <c r="J57" s="28">
        <v>11</v>
      </c>
      <c r="K57" s="28" t="s">
        <v>177</v>
      </c>
      <c r="L57" s="28">
        <v>48</v>
      </c>
      <c r="M57" s="31">
        <f t="shared" si="3"/>
        <v>0.8571428571428571</v>
      </c>
      <c r="N57" s="27" t="s">
        <v>76</v>
      </c>
      <c r="O57" s="27" t="s">
        <v>77</v>
      </c>
      <c r="P57" s="32" t="s">
        <v>31</v>
      </c>
    </row>
    <row r="58" spans="1:16" ht="16.5" customHeight="1" x14ac:dyDescent="0.25">
      <c r="A58" s="11"/>
      <c r="B58" s="19"/>
      <c r="C58" s="4"/>
      <c r="D58" s="4"/>
      <c r="E58" s="4"/>
      <c r="F58" s="8"/>
      <c r="G58" s="22"/>
      <c r="H58" s="8"/>
      <c r="I58" s="8"/>
      <c r="J58" s="8"/>
      <c r="K58" s="8"/>
      <c r="L58" s="8"/>
      <c r="M58" s="14"/>
      <c r="N58" s="4"/>
      <c r="O58" s="4"/>
      <c r="P58" s="12"/>
    </row>
    <row r="59" spans="1:16" x14ac:dyDescent="0.25">
      <c r="A59" s="11"/>
    </row>
    <row r="60" spans="1:16" ht="16.5" thickBot="1" x14ac:dyDescent="0.3">
      <c r="N60" s="5"/>
      <c r="O60" s="5"/>
      <c r="P60" s="13"/>
    </row>
    <row r="63" spans="1:16" x14ac:dyDescent="0.25">
      <c r="A63" s="1" t="s">
        <v>13</v>
      </c>
      <c r="C63" s="1" t="s">
        <v>178</v>
      </c>
    </row>
    <row r="64" spans="1:16" s="9" customFormat="1" x14ac:dyDescent="0.25">
      <c r="A64" s="38" t="s">
        <v>183</v>
      </c>
      <c r="B64" s="38"/>
      <c r="C64" s="38"/>
      <c r="D64" s="38"/>
      <c r="E64" s="38"/>
      <c r="F64" s="38"/>
      <c r="G64" s="38"/>
      <c r="H64" s="38"/>
      <c r="I64" s="38"/>
      <c r="N64" s="1"/>
      <c r="O64" s="1"/>
      <c r="P64" s="1"/>
    </row>
    <row r="65" spans="1:16" x14ac:dyDescent="0.25">
      <c r="A65" s="39" t="s">
        <v>179</v>
      </c>
      <c r="B65" s="39"/>
      <c r="C65" s="39"/>
      <c r="D65" s="39"/>
      <c r="E65" s="39"/>
      <c r="F65" s="39"/>
      <c r="G65" s="39"/>
      <c r="H65" s="39"/>
      <c r="I65" s="39"/>
      <c r="N65" s="9"/>
      <c r="O65" s="9"/>
      <c r="P65" s="9"/>
    </row>
    <row r="66" spans="1:16" x14ac:dyDescent="0.25">
      <c r="A66" s="39" t="s">
        <v>180</v>
      </c>
      <c r="B66" s="39"/>
      <c r="C66" s="39"/>
      <c r="D66" s="39"/>
      <c r="E66" s="39"/>
      <c r="F66" s="39"/>
      <c r="G66" s="39"/>
      <c r="H66" s="39"/>
      <c r="I66" s="39"/>
    </row>
    <row r="67" spans="1:16" x14ac:dyDescent="0.25">
      <c r="A67" s="39" t="s">
        <v>181</v>
      </c>
      <c r="B67" s="39"/>
      <c r="C67" s="39"/>
      <c r="D67" s="39"/>
      <c r="E67" s="39"/>
      <c r="F67" s="39"/>
      <c r="G67" s="39"/>
      <c r="H67" s="39"/>
      <c r="I67" s="39"/>
    </row>
    <row r="68" spans="1:16" x14ac:dyDescent="0.25">
      <c r="A68" s="40" t="s">
        <v>182</v>
      </c>
      <c r="B68" s="40"/>
      <c r="C68" s="40"/>
      <c r="D68" s="40"/>
      <c r="E68" s="40"/>
      <c r="F68" s="40"/>
      <c r="G68" s="40"/>
      <c r="H68" s="40"/>
      <c r="I68" s="40"/>
    </row>
  </sheetData>
  <mergeCells count="16">
    <mergeCell ref="A1:P1"/>
    <mergeCell ref="A2:P2"/>
    <mergeCell ref="A3:P3"/>
    <mergeCell ref="A4:P4"/>
    <mergeCell ref="N15:P15"/>
    <mergeCell ref="A9:I9"/>
    <mergeCell ref="A7:I7"/>
    <mergeCell ref="A15:A16"/>
    <mergeCell ref="B15:M15"/>
    <mergeCell ref="A12:P13"/>
    <mergeCell ref="A5:F5"/>
    <mergeCell ref="A64:I64"/>
    <mergeCell ref="A65:I65"/>
    <mergeCell ref="A66:I66"/>
    <mergeCell ref="A67:I67"/>
    <mergeCell ref="A68:I6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Глумина Елена Андреевна</cp:lastModifiedBy>
  <cp:lastPrinted>2018-09-04T07:58:00Z</cp:lastPrinted>
  <dcterms:created xsi:type="dcterms:W3CDTF">2018-09-04T07:30:36Z</dcterms:created>
  <dcterms:modified xsi:type="dcterms:W3CDTF">2024-10-31T09:46:44Z</dcterms:modified>
</cp:coreProperties>
</file>