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Жанна\Downloads\меню\"/>
    </mc:Choice>
  </mc:AlternateContent>
  <bookViews>
    <workbookView xWindow="0" yWindow="0" windowWidth="11124" windowHeight="60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00" i="1" l="1"/>
  <c r="G200" i="1"/>
  <c r="H200" i="1"/>
  <c r="I200" i="1"/>
  <c r="J200" i="1"/>
  <c r="F200" i="1"/>
  <c r="L190" i="1"/>
  <c r="G190" i="1"/>
  <c r="H190" i="1"/>
  <c r="I190" i="1"/>
  <c r="J190" i="1"/>
  <c r="F190" i="1"/>
  <c r="G181" i="1"/>
  <c r="H181" i="1"/>
  <c r="I181" i="1"/>
  <c r="J181" i="1"/>
  <c r="L181" i="1"/>
  <c r="F181" i="1"/>
  <c r="L180" i="1"/>
  <c r="G180" i="1"/>
  <c r="H180" i="1"/>
  <c r="I180" i="1"/>
  <c r="J180" i="1"/>
  <c r="F180" i="1"/>
  <c r="L170" i="1"/>
  <c r="G170" i="1"/>
  <c r="H170" i="1"/>
  <c r="I170" i="1"/>
  <c r="J170" i="1"/>
  <c r="F170" i="1"/>
  <c r="G161" i="1"/>
  <c r="H161" i="1"/>
  <c r="I161" i="1"/>
  <c r="J161" i="1"/>
  <c r="L161" i="1"/>
  <c r="F161" i="1"/>
  <c r="L160" i="1"/>
  <c r="G160" i="1"/>
  <c r="H160" i="1"/>
  <c r="I160" i="1"/>
  <c r="J160" i="1"/>
  <c r="F160" i="1"/>
  <c r="L149" i="1"/>
  <c r="G149" i="1"/>
  <c r="H149" i="1"/>
  <c r="I149" i="1"/>
  <c r="J149" i="1"/>
  <c r="F149" i="1"/>
  <c r="G141" i="1"/>
  <c r="H141" i="1"/>
  <c r="I141" i="1"/>
  <c r="J141" i="1"/>
  <c r="L141" i="1"/>
  <c r="F141" i="1"/>
  <c r="L140" i="1"/>
  <c r="G140" i="1"/>
  <c r="H140" i="1"/>
  <c r="I140" i="1"/>
  <c r="J140" i="1"/>
  <c r="F140" i="1"/>
  <c r="L130" i="1"/>
  <c r="J130" i="1"/>
  <c r="G130" i="1"/>
  <c r="H130" i="1"/>
  <c r="I130" i="1"/>
  <c r="F130" i="1"/>
  <c r="G121" i="1"/>
  <c r="H121" i="1"/>
  <c r="I121" i="1"/>
  <c r="J121" i="1"/>
  <c r="L121" i="1"/>
  <c r="F121" i="1"/>
  <c r="L120" i="1"/>
  <c r="G120" i="1"/>
  <c r="H120" i="1"/>
  <c r="I120" i="1"/>
  <c r="J120" i="1"/>
  <c r="F120" i="1"/>
  <c r="L110" i="1"/>
  <c r="G110" i="1"/>
  <c r="H110" i="1"/>
  <c r="I110" i="1"/>
  <c r="J110" i="1"/>
  <c r="F110" i="1"/>
  <c r="G102" i="1" l="1"/>
  <c r="H102" i="1"/>
  <c r="I102" i="1"/>
  <c r="J102" i="1"/>
  <c r="L102" i="1"/>
  <c r="F102" i="1"/>
  <c r="L101" i="1"/>
  <c r="G101" i="1"/>
  <c r="H101" i="1"/>
  <c r="I101" i="1"/>
  <c r="J101" i="1"/>
  <c r="F101" i="1"/>
  <c r="L91" i="1"/>
  <c r="G91" i="1"/>
  <c r="H91" i="1"/>
  <c r="I91" i="1"/>
  <c r="J91" i="1"/>
  <c r="F91" i="1"/>
  <c r="L83" i="1"/>
  <c r="G83" i="1"/>
  <c r="H83" i="1"/>
  <c r="I83" i="1"/>
  <c r="J83" i="1"/>
  <c r="F83" i="1"/>
  <c r="L82" i="1"/>
  <c r="G82" i="1"/>
  <c r="H82" i="1"/>
  <c r="I82" i="1"/>
  <c r="J82" i="1"/>
  <c r="F82" i="1"/>
  <c r="L72" i="1"/>
  <c r="G72" i="1"/>
  <c r="H72" i="1"/>
  <c r="I72" i="1"/>
  <c r="J72" i="1"/>
  <c r="F72" i="1"/>
  <c r="L64" i="1"/>
  <c r="G64" i="1"/>
  <c r="H64" i="1"/>
  <c r="I64" i="1"/>
  <c r="J64" i="1"/>
  <c r="F64" i="1"/>
  <c r="L63" i="1"/>
  <c r="G63" i="1"/>
  <c r="H63" i="1"/>
  <c r="I63" i="1"/>
  <c r="J63" i="1"/>
  <c r="F63" i="1"/>
  <c r="L53" i="1"/>
  <c r="J53" i="1"/>
  <c r="G53" i="1"/>
  <c r="H53" i="1"/>
  <c r="I53" i="1"/>
  <c r="F53" i="1"/>
  <c r="L45" i="1"/>
  <c r="G45" i="1"/>
  <c r="H45" i="1"/>
  <c r="I45" i="1"/>
  <c r="J45" i="1"/>
  <c r="F45" i="1"/>
  <c r="L44" i="1"/>
  <c r="G44" i="1"/>
  <c r="H44" i="1"/>
  <c r="I44" i="1"/>
  <c r="J44" i="1"/>
  <c r="F44" i="1"/>
  <c r="L34" i="1"/>
  <c r="G34" i="1"/>
  <c r="H34" i="1"/>
  <c r="I34" i="1"/>
  <c r="J34" i="1"/>
  <c r="F34" i="1"/>
  <c r="G25" i="1"/>
  <c r="H25" i="1"/>
  <c r="I25" i="1"/>
  <c r="J25" i="1"/>
  <c r="L25" i="1"/>
  <c r="F25" i="1"/>
  <c r="F14" i="1"/>
  <c r="G24" i="1"/>
  <c r="H24" i="1"/>
  <c r="I24" i="1"/>
  <c r="J24" i="1"/>
  <c r="L24" i="1"/>
  <c r="F24" i="1"/>
  <c r="G14" i="1"/>
  <c r="H14" i="1"/>
  <c r="I14" i="1"/>
  <c r="J14" i="1"/>
  <c r="L14" i="1"/>
  <c r="B201" i="1" l="1"/>
  <c r="A201" i="1"/>
  <c r="B191" i="1"/>
  <c r="A191" i="1"/>
  <c r="J201" i="1"/>
  <c r="I201" i="1"/>
  <c r="H201" i="1"/>
  <c r="B181" i="1"/>
  <c r="A181" i="1"/>
  <c r="B171" i="1"/>
  <c r="A171" i="1"/>
  <c r="B161" i="1"/>
  <c r="A161" i="1"/>
  <c r="B150" i="1"/>
  <c r="A150" i="1"/>
  <c r="B141" i="1"/>
  <c r="A141" i="1"/>
  <c r="B131" i="1"/>
  <c r="A131" i="1"/>
  <c r="B121" i="1"/>
  <c r="A121" i="1"/>
  <c r="B111" i="1"/>
  <c r="A111" i="1"/>
  <c r="B102" i="1"/>
  <c r="A102" i="1"/>
  <c r="B92" i="1"/>
  <c r="A92" i="1"/>
  <c r="B83" i="1"/>
  <c r="A83" i="1"/>
  <c r="B73" i="1"/>
  <c r="A73" i="1"/>
  <c r="B64" i="1"/>
  <c r="A64" i="1"/>
  <c r="B54" i="1"/>
  <c r="A54" i="1"/>
  <c r="B45" i="1"/>
  <c r="A45" i="1"/>
  <c r="B35" i="1"/>
  <c r="A35" i="1"/>
  <c r="B25" i="1"/>
  <c r="A25" i="1"/>
  <c r="B15" i="1"/>
  <c r="A15" i="1"/>
  <c r="G201" i="1" l="1"/>
  <c r="F201" i="1"/>
  <c r="L201" i="1"/>
  <c r="F202" i="1" l="1"/>
  <c r="I202" i="1"/>
  <c r="H202" i="1"/>
  <c r="G202" i="1"/>
  <c r="J202" i="1"/>
  <c r="L202" i="1"/>
</calcChain>
</file>

<file path=xl/sharedStrings.xml><?xml version="1.0" encoding="utf-8"?>
<sst xmlns="http://schemas.openxmlformats.org/spreadsheetml/2006/main" count="309" uniqueCount="112">
  <si>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</si>
  <si>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</si>
  <si>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</si>
  <si>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</si>
  <si>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</si>
  <si>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</si>
  <si>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</si>
  <si>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</si>
  <si>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</si>
  <si>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</si>
  <si>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</si>
  <si>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</si>
  <si>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</si>
  <si>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</si>
  <si>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</si>
  <si>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</si>
  <si>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</si>
  <si>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</si>
  <si>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</si>
  <si>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</si>
  <si>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</si>
  <si>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</si>
  <si>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</si>
  <si>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</si>
  <si>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</si>
  <si>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</si>
  <si>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</si>
  <si>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</si>
  <si>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</si>
  <si>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</si>
  <si>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</si>
  <si>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</si>
  <si>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</si>
  <si>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</si>
  <si>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</si>
  <si>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</si>
  <si>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</si>
  <si>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</si>
  <si>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«Дружба» молочная с маслом слив. (рис, пшено) </t>
  </si>
  <si>
    <t xml:space="preserve">Какао с молоком </t>
  </si>
  <si>
    <t>Печень по-строгоновски (60/30)</t>
  </si>
  <si>
    <t>Рис отварной</t>
  </si>
  <si>
    <t>Хлеб пшеничный (батон)</t>
  </si>
  <si>
    <t>Хлеб ржаной</t>
  </si>
  <si>
    <t>б/н</t>
  </si>
  <si>
    <t>Фрукты</t>
  </si>
  <si>
    <t>Салат из свеклы  с растительным маслом</t>
  </si>
  <si>
    <t>Щи из  свежей капусты  на курином бульоне</t>
  </si>
  <si>
    <t xml:space="preserve">Макароны отварные </t>
  </si>
  <si>
    <t>Компот из сухофруктов</t>
  </si>
  <si>
    <t>МБОУ ЦО им.А.Атрощанка</t>
  </si>
  <si>
    <t>Каша рассыпчатая гречневая</t>
  </si>
  <si>
    <t>Компот из свежих яблок</t>
  </si>
  <si>
    <t>Кофейный напиток</t>
  </si>
  <si>
    <t>Винегрет овощной с маслом растительным</t>
  </si>
  <si>
    <t>Плов из мяса птицы</t>
  </si>
  <si>
    <t>Картофельное пюре</t>
  </si>
  <si>
    <t>директор</t>
  </si>
  <si>
    <t>Коротких О.К.</t>
  </si>
  <si>
    <t>батон нарезной</t>
  </si>
  <si>
    <t>сыр</t>
  </si>
  <si>
    <t>Салат из моркови с сахаром</t>
  </si>
  <si>
    <t xml:space="preserve"> Суп с бобовыми (горох) на курином бульоне</t>
  </si>
  <si>
    <t>Компот из смеси сухофруктов</t>
  </si>
  <si>
    <t>Котлета рубленная из мяса птицы  с красным соусом № 331 (50/40)</t>
  </si>
  <si>
    <t>Каша рисовая молочная с маслом сливочным</t>
  </si>
  <si>
    <t xml:space="preserve">Чай с сахаром  </t>
  </si>
  <si>
    <t>Батон нарезной</t>
  </si>
  <si>
    <t>Салат из свежей капусты или квашеной</t>
  </si>
  <si>
    <t>45/47</t>
  </si>
  <si>
    <t>Рассольник по-Ленинградски на курином бульоне</t>
  </si>
  <si>
    <t>Тефтели из мяса птицы с соусом (60/30)</t>
  </si>
  <si>
    <t>278.1</t>
  </si>
  <si>
    <t xml:space="preserve">Борщ с картофелем  и капустой на курином бульоне </t>
  </si>
  <si>
    <t xml:space="preserve">Котлета или биточек рыбные  </t>
  </si>
  <si>
    <t>Соус красный</t>
  </si>
  <si>
    <t>Компот из  смеси сухофруктов</t>
  </si>
  <si>
    <t>Какао с молоком</t>
  </si>
  <si>
    <t>Сосиска отварная</t>
  </si>
  <si>
    <t>Макароны отварные со сливочным маслом</t>
  </si>
  <si>
    <t>Птица тушеная с соусом № 331 (60/30)</t>
  </si>
  <si>
    <t>Чай с сахаром и лимоном 195/5</t>
  </si>
  <si>
    <t>Суп овощной на курином бульоне</t>
  </si>
  <si>
    <t>Жаркое по-домашнему с мясом свинины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</si>
  <si>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</si>
  <si>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</si>
  <si>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№ 329 (50/40)</t>
  </si>
  <si>
    <t>Рассольник по -Ленинградски на курином бульоне</t>
  </si>
  <si>
    <t>Тефтели из мяса птицы с соусом (50/40)</t>
  </si>
  <si>
    <t>Макароны отварные</t>
  </si>
  <si>
    <t xml:space="preserve">Оладьи со  </t>
  </si>
  <si>
    <t>сгущенным молоком</t>
  </si>
  <si>
    <t xml:space="preserve">Фрукты </t>
  </si>
  <si>
    <t xml:space="preserve">Фруктовое пюре </t>
  </si>
  <si>
    <t>Огурец свежий или соленый</t>
  </si>
  <si>
    <t>Жаркое по-домашнему (свинина нежирных сортов)</t>
  </si>
  <si>
    <t xml:space="preserve"> Запеканка творожная или сырники </t>
  </si>
  <si>
    <t>со сгущеным молоком</t>
  </si>
  <si>
    <t>223/219</t>
  </si>
  <si>
    <t>Суп из овощей на  курином бульоне</t>
  </si>
  <si>
    <t>Омлет с вареной колбасой ( для детского питания)</t>
  </si>
  <si>
    <t>Блинчики с фруктовой начинкой  с соусом из свежезамороженных ягод 180/30</t>
  </si>
  <si>
    <t xml:space="preserve">Чай     с сахаром  </t>
  </si>
  <si>
    <t>Каша вязкая молочная пшенная с маслом сливочным</t>
  </si>
  <si>
    <t>Яйцо отварное</t>
  </si>
  <si>
    <t xml:space="preserve">Хлеб ржаной </t>
  </si>
  <si>
    <t>Запеканка творожная или сырники</t>
  </si>
  <si>
    <t xml:space="preserve"> со сгущенным молоком </t>
  </si>
  <si>
    <t>Сосиски отварные  для детского питания</t>
  </si>
  <si>
    <t>Макароны отварные с маслом сливочным</t>
  </si>
  <si>
    <t xml:space="preserve">Шоколад </t>
  </si>
  <si>
    <t>202 (309)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</si>
</sst>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8" sqref="E20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50</v>
      </c>
      <c r="D1" s="55"/>
      <c r="E1" s="55"/>
      <c r="F1" s="12" t="s">
        <v>16</v>
      </c>
      <c r="G1" s="2" t="s">
        <v>17</v>
      </c>
      <c r="H1" s="56" t="s">
        <v>57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150</v>
      </c>
      <c r="G6" s="40">
        <v>8.81</v>
      </c>
      <c r="H6" s="40">
        <v>8.98</v>
      </c>
      <c r="I6" s="40">
        <v>72.790000000000006</v>
      </c>
      <c r="J6" s="40">
        <v>404.08</v>
      </c>
      <c r="K6" s="41">
        <v>401</v>
      </c>
      <c r="L6" s="40">
        <v>79</v>
      </c>
    </row>
    <row r="7" spans="1:12" ht="14.4" x14ac:dyDescent="0.3">
      <c r="A7" s="23"/>
      <c r="B7" s="15"/>
      <c r="C7" s="11"/>
      <c r="D7" s="7"/>
      <c r="E7" s="42" t="s">
        <v>91</v>
      </c>
      <c r="F7" s="43">
        <v>50</v>
      </c>
      <c r="G7" s="43">
        <v>3.4</v>
      </c>
      <c r="H7" s="43">
        <v>3.75</v>
      </c>
      <c r="I7" s="43">
        <v>25.25</v>
      </c>
      <c r="J7" s="43">
        <v>148.19999999999999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0.13</v>
      </c>
      <c r="H8" s="43">
        <v>0.02</v>
      </c>
      <c r="I8" s="43">
        <v>9.9</v>
      </c>
      <c r="J8" s="43">
        <v>29.5</v>
      </c>
      <c r="K8" s="44">
        <v>377</v>
      </c>
      <c r="L8" s="43"/>
    </row>
    <row r="9" spans="1:12" ht="14.4" x14ac:dyDescent="0.3">
      <c r="A9" s="23"/>
      <c r="B9" s="15"/>
      <c r="C9" s="11"/>
      <c r="D9" s="7"/>
      <c r="E9" s="42" t="s">
        <v>92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47</v>
      </c>
      <c r="K9" s="44">
        <v>338</v>
      </c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32</v>
      </c>
      <c r="E14" s="9"/>
      <c r="F14" s="19">
        <f>SUM(F6:F13)</f>
        <v>500</v>
      </c>
      <c r="G14" s="19">
        <f t="shared" ref="G14:L14" si="0">SUM(G6:G13)</f>
        <v>12.740000000000002</v>
      </c>
      <c r="H14" s="19">
        <f t="shared" si="0"/>
        <v>13.15</v>
      </c>
      <c r="I14" s="19">
        <f t="shared" si="0"/>
        <v>117.74000000000001</v>
      </c>
      <c r="J14" s="19">
        <f t="shared" si="0"/>
        <v>628.78</v>
      </c>
      <c r="K14" s="19"/>
      <c r="L14" s="19">
        <f t="shared" si="0"/>
        <v>79</v>
      </c>
    </row>
    <row r="15" spans="1:12" ht="14.4" x14ac:dyDescent="0.3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 t="s">
        <v>61</v>
      </c>
      <c r="F15" s="43">
        <v>60</v>
      </c>
      <c r="G15" s="43">
        <v>0.7</v>
      </c>
      <c r="H15" s="43">
        <v>0.06</v>
      </c>
      <c r="I15" s="43">
        <v>7.9</v>
      </c>
      <c r="J15" s="43">
        <v>49.02</v>
      </c>
      <c r="K15" s="44">
        <v>62</v>
      </c>
      <c r="L15" s="43">
        <v>71.819999999999993</v>
      </c>
    </row>
    <row r="16" spans="1:12" ht="14.4" x14ac:dyDescent="0.3">
      <c r="A16" s="23"/>
      <c r="B16" s="15"/>
      <c r="C16" s="11"/>
      <c r="D16" s="7" t="s">
        <v>26</v>
      </c>
      <c r="E16" s="42" t="s">
        <v>62</v>
      </c>
      <c r="F16" s="43">
        <v>200</v>
      </c>
      <c r="G16" s="43">
        <v>5.49</v>
      </c>
      <c r="H16" s="43">
        <v>5.27</v>
      </c>
      <c r="I16" s="43">
        <v>16.54</v>
      </c>
      <c r="J16" s="43">
        <v>148.29</v>
      </c>
      <c r="K16" s="44">
        <v>102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40</v>
      </c>
      <c r="F17" s="43">
        <v>90</v>
      </c>
      <c r="G17" s="43">
        <v>14.04</v>
      </c>
      <c r="H17" s="43">
        <v>10.199999999999999</v>
      </c>
      <c r="I17" s="43">
        <v>3.2</v>
      </c>
      <c r="J17" s="43">
        <v>139.9</v>
      </c>
      <c r="K17" s="44">
        <v>255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41</v>
      </c>
      <c r="F18" s="43">
        <v>150</v>
      </c>
      <c r="G18" s="43">
        <v>3.65</v>
      </c>
      <c r="H18" s="43">
        <v>5.37</v>
      </c>
      <c r="I18" s="43">
        <v>36.68</v>
      </c>
      <c r="J18" s="43">
        <v>209.7</v>
      </c>
      <c r="K18" s="44">
        <v>304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63</v>
      </c>
      <c r="F19" s="43">
        <v>180</v>
      </c>
      <c r="G19" s="43">
        <v>1.04</v>
      </c>
      <c r="H19" s="43">
        <v>0.3</v>
      </c>
      <c r="I19" s="43">
        <v>42.5</v>
      </c>
      <c r="J19" s="43">
        <v>132.12</v>
      </c>
      <c r="K19" s="44">
        <v>349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42</v>
      </c>
      <c r="F20" s="43">
        <v>20</v>
      </c>
      <c r="G20" s="43">
        <v>1.58</v>
      </c>
      <c r="H20" s="43">
        <v>0.2</v>
      </c>
      <c r="I20" s="43">
        <v>9.66</v>
      </c>
      <c r="J20" s="43">
        <v>46.76</v>
      </c>
      <c r="K20" s="44" t="s">
        <v>44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43</v>
      </c>
      <c r="F21" s="43">
        <v>20</v>
      </c>
      <c r="G21" s="43">
        <v>0.9</v>
      </c>
      <c r="H21" s="43">
        <v>0.3</v>
      </c>
      <c r="I21" s="43">
        <v>5.2</v>
      </c>
      <c r="J21" s="43">
        <v>28</v>
      </c>
      <c r="K21" s="44" t="s">
        <v>44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32</v>
      </c>
      <c r="E24" s="9"/>
      <c r="F24" s="19">
        <f>SUM(F15:F23)</f>
        <v>720</v>
      </c>
      <c r="G24" s="19">
        <f t="shared" ref="G24:L24" si="1">SUM(G15:G23)</f>
        <v>27.4</v>
      </c>
      <c r="H24" s="19">
        <f t="shared" si="1"/>
        <v>21.7</v>
      </c>
      <c r="I24" s="19">
        <f t="shared" si="1"/>
        <v>121.67999999999999</v>
      </c>
      <c r="J24" s="19">
        <f t="shared" si="1"/>
        <v>753.79000000000008</v>
      </c>
      <c r="K24" s="19"/>
      <c r="L24" s="19">
        <f t="shared" si="1"/>
        <v>71.819999999999993</v>
      </c>
    </row>
    <row r="25" spans="1:12" ht="15" thickBot="1" x14ac:dyDescent="0.3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SUM(F14,F24)</f>
        <v>1220</v>
      </c>
      <c r="G25" s="32">
        <f t="shared" ref="G25:L25" si="2">SUM(G14,G24)</f>
        <v>40.14</v>
      </c>
      <c r="H25" s="32">
        <f t="shared" si="2"/>
        <v>34.85</v>
      </c>
      <c r="I25" s="32">
        <f t="shared" si="2"/>
        <v>239.42000000000002</v>
      </c>
      <c r="J25" s="32">
        <f t="shared" si="2"/>
        <v>1382.5700000000002</v>
      </c>
      <c r="K25" s="32"/>
      <c r="L25" s="32">
        <f t="shared" si="2"/>
        <v>150.82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38</v>
      </c>
      <c r="F26" s="40">
        <v>200</v>
      </c>
      <c r="G26" s="40">
        <v>6.08</v>
      </c>
      <c r="H26" s="40">
        <v>9.8000000000000007</v>
      </c>
      <c r="I26" s="40">
        <v>31.32</v>
      </c>
      <c r="J26" s="40">
        <v>237.5</v>
      </c>
      <c r="K26" s="41">
        <v>175</v>
      </c>
      <c r="L26" s="40">
        <v>79</v>
      </c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6.6</v>
      </c>
      <c r="H27" s="43">
        <v>1.3</v>
      </c>
      <c r="I27" s="43">
        <v>19</v>
      </c>
      <c r="J27" s="43">
        <v>94.8</v>
      </c>
      <c r="K27" s="44">
        <v>382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59</v>
      </c>
      <c r="F28" s="43">
        <v>30</v>
      </c>
      <c r="G28" s="43">
        <v>2.25</v>
      </c>
      <c r="H28" s="43">
        <v>0.84</v>
      </c>
      <c r="I28" s="43">
        <v>15.51</v>
      </c>
      <c r="J28" s="43">
        <v>85.8</v>
      </c>
      <c r="K28" s="44" t="s">
        <v>44</v>
      </c>
      <c r="L28" s="43"/>
    </row>
    <row r="29" spans="1:12" ht="14.4" x14ac:dyDescent="0.3">
      <c r="A29" s="14"/>
      <c r="B29" s="15"/>
      <c r="C29" s="11"/>
      <c r="D29" s="7"/>
      <c r="E29" s="42" t="s">
        <v>60</v>
      </c>
      <c r="F29" s="43">
        <v>20</v>
      </c>
      <c r="G29" s="43">
        <v>4.6399999999999997</v>
      </c>
      <c r="H29" s="43">
        <v>5.9</v>
      </c>
      <c r="I29" s="43"/>
      <c r="J29" s="43">
        <v>72</v>
      </c>
      <c r="K29" s="44">
        <v>15</v>
      </c>
      <c r="L29" s="43"/>
    </row>
    <row r="30" spans="1:12" ht="14.4" x14ac:dyDescent="0.3">
      <c r="A30" s="14"/>
      <c r="B30" s="15"/>
      <c r="C30" s="11"/>
      <c r="D30" s="7"/>
      <c r="E30" s="42" t="s">
        <v>93</v>
      </c>
      <c r="F30" s="43">
        <v>90</v>
      </c>
      <c r="G30" s="43"/>
      <c r="H30" s="43"/>
      <c r="I30" s="43">
        <v>8.1</v>
      </c>
      <c r="J30" s="43">
        <v>32.4</v>
      </c>
      <c r="K30" s="44" t="s">
        <v>44</v>
      </c>
      <c r="L30" s="43"/>
    </row>
    <row r="31" spans="1:12" ht="14.4" x14ac:dyDescent="0.3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6"/>
      <c r="B34" s="17"/>
      <c r="C34" s="8"/>
      <c r="D34" s="18" t="s">
        <v>32</v>
      </c>
      <c r="E34" s="9"/>
      <c r="F34" s="19">
        <f>SUM(F26:F33)</f>
        <v>540</v>
      </c>
      <c r="G34" s="19">
        <f t="shared" ref="G34:J34" si="3">SUM(G26:G33)</f>
        <v>19.57</v>
      </c>
      <c r="H34" s="19">
        <f t="shared" si="3"/>
        <v>17.840000000000003</v>
      </c>
      <c r="I34" s="19">
        <f t="shared" si="3"/>
        <v>73.929999999999993</v>
      </c>
      <c r="J34" s="19">
        <f t="shared" si="3"/>
        <v>522.5</v>
      </c>
      <c r="K34" s="25"/>
      <c r="L34" s="19">
        <f>SUM(L26:L33)</f>
        <v>79</v>
      </c>
    </row>
    <row r="35" spans="1:12" ht="14.4" x14ac:dyDescent="0.3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 t="s">
        <v>46</v>
      </c>
      <c r="F35" s="43">
        <v>60</v>
      </c>
      <c r="G35" s="43">
        <v>0.8</v>
      </c>
      <c r="H35" s="43">
        <v>3</v>
      </c>
      <c r="I35" s="43">
        <v>4.8</v>
      </c>
      <c r="J35" s="43">
        <v>50.1</v>
      </c>
      <c r="K35" s="44">
        <v>52</v>
      </c>
      <c r="L35" s="43">
        <v>71.819999999999993</v>
      </c>
    </row>
    <row r="36" spans="1:12" ht="14.4" x14ac:dyDescent="0.3">
      <c r="A36" s="14"/>
      <c r="B36" s="15"/>
      <c r="C36" s="11"/>
      <c r="D36" s="7" t="s">
        <v>26</v>
      </c>
      <c r="E36" s="42" t="s">
        <v>47</v>
      </c>
      <c r="F36" s="43">
        <v>200</v>
      </c>
      <c r="G36" s="43">
        <v>2.1</v>
      </c>
      <c r="H36" s="43">
        <v>4.12</v>
      </c>
      <c r="I36" s="43">
        <v>6.32</v>
      </c>
      <c r="J36" s="43">
        <v>99.8</v>
      </c>
      <c r="K36" s="44">
        <v>88</v>
      </c>
      <c r="L36" s="43"/>
    </row>
    <row r="37" spans="1:12" ht="26.4" x14ac:dyDescent="0.3">
      <c r="A37" s="14"/>
      <c r="B37" s="15"/>
      <c r="C37" s="11"/>
      <c r="D37" s="7" t="s">
        <v>27</v>
      </c>
      <c r="E37" s="42" t="s">
        <v>64</v>
      </c>
      <c r="F37" s="43">
        <v>90</v>
      </c>
      <c r="G37" s="43">
        <v>9.18</v>
      </c>
      <c r="H37" s="43">
        <v>10.7</v>
      </c>
      <c r="I37" s="43">
        <v>11.34</v>
      </c>
      <c r="J37" s="43">
        <v>179.82</v>
      </c>
      <c r="K37" s="44">
        <v>294</v>
      </c>
      <c r="L37" s="43"/>
    </row>
    <row r="38" spans="1:12" ht="14.4" x14ac:dyDescent="0.3">
      <c r="A38" s="14"/>
      <c r="B38" s="15"/>
      <c r="C38" s="11"/>
      <c r="D38" s="7" t="s">
        <v>28</v>
      </c>
      <c r="E38" s="42" t="s">
        <v>48</v>
      </c>
      <c r="F38" s="43">
        <v>150</v>
      </c>
      <c r="G38" s="43">
        <v>5.52</v>
      </c>
      <c r="H38" s="43">
        <v>4.5199999999999996</v>
      </c>
      <c r="I38" s="43">
        <v>26.45</v>
      </c>
      <c r="J38" s="43">
        <v>168.45</v>
      </c>
      <c r="K38" s="44">
        <v>309</v>
      </c>
      <c r="L38" s="43"/>
    </row>
    <row r="39" spans="1:12" ht="14.4" x14ac:dyDescent="0.3">
      <c r="A39" s="14"/>
      <c r="B39" s="15"/>
      <c r="C39" s="11"/>
      <c r="D39" s="7" t="s">
        <v>29</v>
      </c>
      <c r="E39" s="42" t="s">
        <v>49</v>
      </c>
      <c r="F39" s="43">
        <v>180</v>
      </c>
      <c r="G39" s="43">
        <v>1.04</v>
      </c>
      <c r="H39" s="43">
        <v>0.3</v>
      </c>
      <c r="I39" s="43">
        <v>42.5</v>
      </c>
      <c r="J39" s="43">
        <v>132.12</v>
      </c>
      <c r="K39" s="44">
        <v>349</v>
      </c>
      <c r="L39" s="43"/>
    </row>
    <row r="40" spans="1:12" ht="14.4" x14ac:dyDescent="0.3">
      <c r="A40" s="14"/>
      <c r="B40" s="15"/>
      <c r="C40" s="11"/>
      <c r="D40" s="7" t="s">
        <v>30</v>
      </c>
      <c r="E40" s="42" t="s">
        <v>42</v>
      </c>
      <c r="F40" s="43">
        <v>20</v>
      </c>
      <c r="G40" s="43">
        <v>1.58</v>
      </c>
      <c r="H40" s="43">
        <v>0.2</v>
      </c>
      <c r="I40" s="43">
        <v>9.66</v>
      </c>
      <c r="J40" s="43">
        <v>46.76</v>
      </c>
      <c r="K40" s="44" t="s">
        <v>44</v>
      </c>
      <c r="L40" s="43"/>
    </row>
    <row r="41" spans="1:12" ht="14.4" x14ac:dyDescent="0.3">
      <c r="A41" s="14"/>
      <c r="B41" s="15"/>
      <c r="C41" s="11"/>
      <c r="D41" s="7" t="s">
        <v>31</v>
      </c>
      <c r="E41" s="42" t="s">
        <v>43</v>
      </c>
      <c r="F41" s="43">
        <v>20</v>
      </c>
      <c r="G41" s="43">
        <v>0.9</v>
      </c>
      <c r="H41" s="43">
        <v>0.3</v>
      </c>
      <c r="I41" s="43">
        <v>5.2</v>
      </c>
      <c r="J41" s="43">
        <v>28</v>
      </c>
      <c r="K41" s="44" t="s">
        <v>44</v>
      </c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32</v>
      </c>
      <c r="E44" s="9"/>
      <c r="F44" s="19">
        <f>SUM(F35:F43)</f>
        <v>720</v>
      </c>
      <c r="G44" s="19">
        <f t="shared" ref="G44:J44" si="4">SUM(G35:G43)</f>
        <v>21.119999999999997</v>
      </c>
      <c r="H44" s="19">
        <f t="shared" si="4"/>
        <v>23.14</v>
      </c>
      <c r="I44" s="19">
        <f t="shared" si="4"/>
        <v>106.27</v>
      </c>
      <c r="J44" s="19">
        <f t="shared" si="4"/>
        <v>705.05</v>
      </c>
      <c r="K44" s="25"/>
      <c r="L44" s="19">
        <f>SUM(L35:L43)</f>
        <v>71.819999999999993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51" t="s">
        <v>4</v>
      </c>
      <c r="D45" s="52"/>
      <c r="E45" s="31"/>
      <c r="F45" s="32">
        <f>SUM(F34,F44)</f>
        <v>1260</v>
      </c>
      <c r="G45" s="32">
        <f t="shared" ref="G45:J45" si="5">SUM(G34,G44)</f>
        <v>40.69</v>
      </c>
      <c r="H45" s="32">
        <f t="shared" si="5"/>
        <v>40.980000000000004</v>
      </c>
      <c r="I45" s="32">
        <f t="shared" si="5"/>
        <v>180.2</v>
      </c>
      <c r="J45" s="32">
        <f t="shared" si="5"/>
        <v>1227.55</v>
      </c>
      <c r="K45" s="32"/>
      <c r="L45" s="32">
        <f>SUM(L34,L44)</f>
        <v>150.82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25</v>
      </c>
      <c r="E46" s="39" t="s">
        <v>94</v>
      </c>
      <c r="F46" s="40">
        <v>20</v>
      </c>
      <c r="G46" s="40">
        <v>0.14000000000000001</v>
      </c>
      <c r="H46" s="40">
        <v>1.7000000000000001E-2</v>
      </c>
      <c r="I46" s="40">
        <v>0.3</v>
      </c>
      <c r="J46" s="40">
        <v>2.4</v>
      </c>
      <c r="K46" s="41"/>
      <c r="L46" s="40">
        <v>79</v>
      </c>
    </row>
    <row r="47" spans="1:12" ht="14.4" x14ac:dyDescent="0.3">
      <c r="A47" s="23"/>
      <c r="B47" s="15"/>
      <c r="C47" s="11"/>
      <c r="D47" s="7" t="s">
        <v>21</v>
      </c>
      <c r="E47" s="42" t="s">
        <v>95</v>
      </c>
      <c r="F47" s="43">
        <v>250</v>
      </c>
      <c r="G47" s="43">
        <v>17.600000000000001</v>
      </c>
      <c r="H47" s="43">
        <v>42.1</v>
      </c>
      <c r="I47" s="43">
        <v>23.6</v>
      </c>
      <c r="J47" s="43">
        <v>547.1</v>
      </c>
      <c r="K47" s="44">
        <v>259</v>
      </c>
      <c r="L47" s="43"/>
    </row>
    <row r="48" spans="1:12" ht="14.4" x14ac:dyDescent="0.3">
      <c r="A48" s="23"/>
      <c r="B48" s="15"/>
      <c r="C48" s="11"/>
      <c r="D48" s="7" t="s">
        <v>22</v>
      </c>
      <c r="E48" s="42" t="s">
        <v>66</v>
      </c>
      <c r="F48" s="43">
        <v>200</v>
      </c>
      <c r="G48" s="43">
        <v>0.1</v>
      </c>
      <c r="H48" s="43">
        <v>0.02</v>
      </c>
      <c r="I48" s="43">
        <v>7</v>
      </c>
      <c r="J48" s="43">
        <v>28.6</v>
      </c>
      <c r="K48" s="44">
        <v>376</v>
      </c>
      <c r="L48" s="43"/>
    </row>
    <row r="49" spans="1:12" ht="14.4" x14ac:dyDescent="0.3">
      <c r="A49" s="23"/>
      <c r="B49" s="15"/>
      <c r="C49" s="11"/>
      <c r="D49" s="7" t="s">
        <v>23</v>
      </c>
      <c r="E49" s="42" t="s">
        <v>43</v>
      </c>
      <c r="F49" s="43">
        <v>30</v>
      </c>
      <c r="G49" s="43">
        <v>1.4</v>
      </c>
      <c r="H49" s="43">
        <v>0.47</v>
      </c>
      <c r="I49" s="43">
        <v>7.8</v>
      </c>
      <c r="J49" s="43">
        <v>42</v>
      </c>
      <c r="K49" s="44" t="s">
        <v>44</v>
      </c>
      <c r="L49" s="43"/>
    </row>
    <row r="50" spans="1:12" ht="14.4" x14ac:dyDescent="0.3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 customHeight="1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customHeight="1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32</v>
      </c>
      <c r="E53" s="9"/>
      <c r="F53" s="19">
        <f>SUM(F46:F52)</f>
        <v>500</v>
      </c>
      <c r="G53" s="19">
        <f t="shared" ref="G53:I53" si="6">SUM(G46:G52)</f>
        <v>19.240000000000002</v>
      </c>
      <c r="H53" s="19">
        <f t="shared" si="6"/>
        <v>42.607000000000006</v>
      </c>
      <c r="I53" s="19">
        <f t="shared" si="6"/>
        <v>38.700000000000003</v>
      </c>
      <c r="J53" s="19">
        <f>SUM(J46:J52)</f>
        <v>620.1</v>
      </c>
      <c r="K53" s="25"/>
      <c r="L53" s="19">
        <f>SUM(L46:L52)</f>
        <v>79</v>
      </c>
    </row>
    <row r="54" spans="1:12" ht="14.4" x14ac:dyDescent="0.3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42" t="s">
        <v>68</v>
      </c>
      <c r="F54" s="43">
        <v>60</v>
      </c>
      <c r="G54" s="43">
        <v>7.0000000000000007E-2</v>
      </c>
      <c r="H54" s="43">
        <v>1.9</v>
      </c>
      <c r="I54" s="43">
        <v>4.5</v>
      </c>
      <c r="J54" s="43">
        <v>36.24</v>
      </c>
      <c r="K54" s="44" t="s">
        <v>69</v>
      </c>
      <c r="L54" s="43">
        <v>71.819999999999993</v>
      </c>
    </row>
    <row r="55" spans="1:12" ht="14.4" x14ac:dyDescent="0.3">
      <c r="A55" s="23"/>
      <c r="B55" s="15"/>
      <c r="C55" s="11"/>
      <c r="D55" s="7" t="s">
        <v>26</v>
      </c>
      <c r="E55" s="42" t="s">
        <v>70</v>
      </c>
      <c r="F55" s="43">
        <v>200</v>
      </c>
      <c r="G55" s="43">
        <v>2.2999999999999998</v>
      </c>
      <c r="H55" s="43">
        <v>4.2</v>
      </c>
      <c r="I55" s="43">
        <v>9.6</v>
      </c>
      <c r="J55" s="43">
        <v>113.8</v>
      </c>
      <c r="K55" s="44">
        <v>96</v>
      </c>
      <c r="L55" s="43"/>
    </row>
    <row r="56" spans="1:12" ht="14.4" x14ac:dyDescent="0.3">
      <c r="A56" s="23"/>
      <c r="B56" s="15"/>
      <c r="C56" s="11"/>
      <c r="D56" s="7" t="s">
        <v>27</v>
      </c>
      <c r="E56" s="42" t="s">
        <v>71</v>
      </c>
      <c r="F56" s="43">
        <v>90</v>
      </c>
      <c r="G56" s="43">
        <v>14.1</v>
      </c>
      <c r="H56" s="43">
        <v>13.6</v>
      </c>
      <c r="I56" s="43">
        <v>13.2</v>
      </c>
      <c r="J56" s="43">
        <v>231.7</v>
      </c>
      <c r="K56" s="44" t="s">
        <v>72</v>
      </c>
      <c r="L56" s="43"/>
    </row>
    <row r="57" spans="1:12" ht="14.4" x14ac:dyDescent="0.3">
      <c r="A57" s="23"/>
      <c r="B57" s="15"/>
      <c r="C57" s="11"/>
      <c r="D57" s="7" t="s">
        <v>28</v>
      </c>
      <c r="E57" s="42" t="s">
        <v>51</v>
      </c>
      <c r="F57" s="43">
        <v>150</v>
      </c>
      <c r="G57" s="43">
        <v>8.6</v>
      </c>
      <c r="H57" s="43">
        <v>6.09</v>
      </c>
      <c r="I57" s="43">
        <v>38.64</v>
      </c>
      <c r="J57" s="43">
        <v>243.8</v>
      </c>
      <c r="K57" s="44">
        <v>302</v>
      </c>
      <c r="L57" s="43"/>
    </row>
    <row r="58" spans="1:12" ht="14.4" x14ac:dyDescent="0.3">
      <c r="A58" s="23"/>
      <c r="B58" s="15"/>
      <c r="C58" s="11"/>
      <c r="D58" s="7" t="s">
        <v>29</v>
      </c>
      <c r="E58" s="42" t="s">
        <v>52</v>
      </c>
      <c r="F58" s="43">
        <v>180</v>
      </c>
      <c r="G58" s="43">
        <v>0.14000000000000001</v>
      </c>
      <c r="H58" s="43">
        <v>0.14000000000000001</v>
      </c>
      <c r="I58" s="43">
        <v>25.1</v>
      </c>
      <c r="J58" s="43">
        <v>103.14</v>
      </c>
      <c r="K58" s="44">
        <v>342</v>
      </c>
      <c r="L58" s="43"/>
    </row>
    <row r="59" spans="1:12" ht="14.4" x14ac:dyDescent="0.3">
      <c r="A59" s="23"/>
      <c r="B59" s="15"/>
      <c r="C59" s="11"/>
      <c r="D59" s="7" t="s">
        <v>31</v>
      </c>
      <c r="E59" s="42" t="s">
        <v>43</v>
      </c>
      <c r="F59" s="43">
        <v>30</v>
      </c>
      <c r="G59" s="43">
        <v>1.4</v>
      </c>
      <c r="H59" s="43">
        <v>0.47</v>
      </c>
      <c r="I59" s="43">
        <v>7.8</v>
      </c>
      <c r="J59" s="43">
        <v>42</v>
      </c>
      <c r="K59" s="44" t="s">
        <v>44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32</v>
      </c>
      <c r="E63" s="9"/>
      <c r="F63" s="19">
        <f>SUM(F54:F62)</f>
        <v>710</v>
      </c>
      <c r="G63" s="19">
        <f t="shared" ref="G63:J63" si="7">SUM(G54:G62)</f>
        <v>26.61</v>
      </c>
      <c r="H63" s="19">
        <f t="shared" si="7"/>
        <v>26.4</v>
      </c>
      <c r="I63" s="19">
        <f t="shared" si="7"/>
        <v>98.839999999999989</v>
      </c>
      <c r="J63" s="19">
        <f t="shared" si="7"/>
        <v>770.68</v>
      </c>
      <c r="K63" s="25"/>
      <c r="L63" s="19">
        <f>SUM(L54:L62)</f>
        <v>71.819999999999993</v>
      </c>
    </row>
    <row r="64" spans="1:12" ht="15.75" customHeight="1" thickBot="1" x14ac:dyDescent="0.3">
      <c r="A64" s="29">
        <f>A46</f>
        <v>1</v>
      </c>
      <c r="B64" s="30">
        <f>B46</f>
        <v>3</v>
      </c>
      <c r="C64" s="51" t="s">
        <v>4</v>
      </c>
      <c r="D64" s="52"/>
      <c r="E64" s="31"/>
      <c r="F64" s="32">
        <f>SUM(F53,F63)</f>
        <v>1210</v>
      </c>
      <c r="G64" s="32">
        <f t="shared" ref="G64:J64" si="8">SUM(G53,G63)</f>
        <v>45.85</v>
      </c>
      <c r="H64" s="32">
        <f t="shared" si="8"/>
        <v>69.007000000000005</v>
      </c>
      <c r="I64" s="32">
        <f t="shared" si="8"/>
        <v>137.54</v>
      </c>
      <c r="J64" s="32">
        <f t="shared" si="8"/>
        <v>1390.78</v>
      </c>
      <c r="K64" s="32"/>
      <c r="L64" s="32">
        <f>SUM(L53,L63)</f>
        <v>150.82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96</v>
      </c>
      <c r="F65" s="40">
        <v>200</v>
      </c>
      <c r="G65" s="40">
        <v>18.899999999999999</v>
      </c>
      <c r="H65" s="40">
        <v>12.9</v>
      </c>
      <c r="I65" s="40">
        <v>59.7</v>
      </c>
      <c r="J65" s="40">
        <v>430.5</v>
      </c>
      <c r="K65" s="41">
        <v>223</v>
      </c>
      <c r="L65" s="40">
        <v>79</v>
      </c>
    </row>
    <row r="66" spans="1:12" ht="14.4" x14ac:dyDescent="0.3">
      <c r="A66" s="23"/>
      <c r="B66" s="15"/>
      <c r="C66" s="11"/>
      <c r="D66" s="7"/>
      <c r="E66" s="42" t="s">
        <v>97</v>
      </c>
      <c r="F66" s="43">
        <v>30</v>
      </c>
      <c r="G66" s="43">
        <v>2.04</v>
      </c>
      <c r="H66" s="43">
        <v>2.25</v>
      </c>
      <c r="I66" s="43">
        <v>15.15</v>
      </c>
      <c r="J66" s="43">
        <v>88.92</v>
      </c>
      <c r="K66" s="44">
        <v>219</v>
      </c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39</v>
      </c>
      <c r="F67" s="43">
        <v>180</v>
      </c>
      <c r="G67" s="43">
        <v>5.9</v>
      </c>
      <c r="H67" s="43">
        <v>1.2</v>
      </c>
      <c r="I67" s="43">
        <v>17.100000000000001</v>
      </c>
      <c r="J67" s="43">
        <v>85.3</v>
      </c>
      <c r="K67" s="44">
        <v>382</v>
      </c>
      <c r="L67" s="43"/>
    </row>
    <row r="68" spans="1:12" ht="14.4" x14ac:dyDescent="0.3">
      <c r="A68" s="23"/>
      <c r="B68" s="15"/>
      <c r="C68" s="11"/>
      <c r="D68" s="7"/>
      <c r="E68" s="42" t="s">
        <v>93</v>
      </c>
      <c r="F68" s="43">
        <v>90</v>
      </c>
      <c r="G68" s="43"/>
      <c r="H68" s="43"/>
      <c r="I68" s="43">
        <v>8.1</v>
      </c>
      <c r="J68" s="43">
        <v>32.4</v>
      </c>
      <c r="K68" s="44"/>
      <c r="L68" s="43"/>
    </row>
    <row r="69" spans="1:12" ht="14.4" x14ac:dyDescent="0.3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32</v>
      </c>
      <c r="E72" s="9"/>
      <c r="F72" s="19">
        <f>SUM(F65:F71)</f>
        <v>500</v>
      </c>
      <c r="G72" s="19">
        <f t="shared" ref="G72:J72" si="9">SUM(G65:G71)</f>
        <v>26.839999999999996</v>
      </c>
      <c r="H72" s="19">
        <f t="shared" si="9"/>
        <v>16.350000000000001</v>
      </c>
      <c r="I72" s="19">
        <f t="shared" si="9"/>
        <v>100.05000000000001</v>
      </c>
      <c r="J72" s="19">
        <f t="shared" si="9"/>
        <v>637.11999999999989</v>
      </c>
      <c r="K72" s="25"/>
      <c r="L72" s="19">
        <f>SUM(L65:L71)</f>
        <v>79</v>
      </c>
    </row>
    <row r="73" spans="1:12" ht="14.4" x14ac:dyDescent="0.3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42" t="s">
        <v>54</v>
      </c>
      <c r="F73" s="43">
        <v>60</v>
      </c>
      <c r="G73" s="43">
        <v>0.84</v>
      </c>
      <c r="H73" s="43">
        <v>6.02</v>
      </c>
      <c r="I73" s="43">
        <v>5.4</v>
      </c>
      <c r="J73" s="43">
        <v>75.06</v>
      </c>
      <c r="K73" s="44">
        <v>67</v>
      </c>
      <c r="L73" s="43">
        <v>71.819999999999993</v>
      </c>
    </row>
    <row r="74" spans="1:12" ht="14.4" x14ac:dyDescent="0.3">
      <c r="A74" s="23"/>
      <c r="B74" s="15"/>
      <c r="C74" s="11"/>
      <c r="D74" s="7" t="s">
        <v>26</v>
      </c>
      <c r="E74" s="42" t="s">
        <v>99</v>
      </c>
      <c r="F74" s="43">
        <v>200</v>
      </c>
      <c r="G74" s="43">
        <v>1.27</v>
      </c>
      <c r="H74" s="43">
        <v>3.99</v>
      </c>
      <c r="I74" s="43">
        <v>7.6</v>
      </c>
      <c r="J74" s="43">
        <v>79.599999999999994</v>
      </c>
      <c r="K74" s="44">
        <v>99</v>
      </c>
      <c r="L74" s="43"/>
    </row>
    <row r="75" spans="1:12" ht="14.4" x14ac:dyDescent="0.3">
      <c r="A75" s="23"/>
      <c r="B75" s="15"/>
      <c r="C75" s="11"/>
      <c r="D75" s="7" t="s">
        <v>27</v>
      </c>
      <c r="E75" s="42" t="s">
        <v>55</v>
      </c>
      <c r="F75" s="43">
        <v>200</v>
      </c>
      <c r="G75" s="43">
        <v>16.899999999999999</v>
      </c>
      <c r="H75" s="43">
        <v>10.5</v>
      </c>
      <c r="I75" s="43">
        <v>36.700000000000003</v>
      </c>
      <c r="J75" s="43">
        <v>308.89999999999998</v>
      </c>
      <c r="K75" s="44">
        <v>291</v>
      </c>
      <c r="L75" s="43"/>
    </row>
    <row r="76" spans="1:12" ht="14.4" x14ac:dyDescent="0.3">
      <c r="A76" s="23"/>
      <c r="B76" s="15"/>
      <c r="C76" s="11"/>
      <c r="D76" s="7" t="s">
        <v>29</v>
      </c>
      <c r="E76" s="42" t="s">
        <v>49</v>
      </c>
      <c r="F76" s="43">
        <v>180</v>
      </c>
      <c r="G76" s="43">
        <v>1.04</v>
      </c>
      <c r="H76" s="43">
        <v>0.3</v>
      </c>
      <c r="I76" s="43">
        <v>42.5</v>
      </c>
      <c r="J76" s="43">
        <v>132.12</v>
      </c>
      <c r="K76" s="44">
        <v>349</v>
      </c>
      <c r="L76" s="43"/>
    </row>
    <row r="77" spans="1:12" ht="14.4" x14ac:dyDescent="0.3">
      <c r="A77" s="23"/>
      <c r="B77" s="15"/>
      <c r="C77" s="11"/>
      <c r="D77" s="7" t="s">
        <v>30</v>
      </c>
      <c r="E77" s="42" t="s">
        <v>42</v>
      </c>
      <c r="F77" s="43">
        <v>30</v>
      </c>
      <c r="G77" s="43">
        <v>2.25</v>
      </c>
      <c r="H77" s="43">
        <v>0.84</v>
      </c>
      <c r="I77" s="43">
        <v>15.51</v>
      </c>
      <c r="J77" s="43">
        <v>70.14</v>
      </c>
      <c r="K77" s="44" t="s">
        <v>44</v>
      </c>
      <c r="L77" s="43"/>
    </row>
    <row r="78" spans="1:12" ht="14.4" x14ac:dyDescent="0.3">
      <c r="A78" s="23"/>
      <c r="B78" s="15"/>
      <c r="C78" s="11"/>
      <c r="D78" s="7" t="s">
        <v>31</v>
      </c>
      <c r="E78" s="42" t="s">
        <v>43</v>
      </c>
      <c r="F78" s="43">
        <v>30</v>
      </c>
      <c r="G78" s="43">
        <v>1.4</v>
      </c>
      <c r="H78" s="43">
        <v>0.47</v>
      </c>
      <c r="I78" s="43">
        <v>7.8</v>
      </c>
      <c r="J78" s="43">
        <v>42</v>
      </c>
      <c r="K78" s="44" t="s">
        <v>44</v>
      </c>
      <c r="L78" s="43"/>
    </row>
    <row r="79" spans="1:12" ht="14.4" x14ac:dyDescent="0.3">
      <c r="A79" s="23"/>
      <c r="B79" s="15"/>
      <c r="C79" s="11"/>
      <c r="D79" s="7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32</v>
      </c>
      <c r="E82" s="9"/>
      <c r="F82" s="19">
        <f>SUM(F73:F81)</f>
        <v>700</v>
      </c>
      <c r="G82" s="19">
        <f t="shared" ref="G82:J82" si="10">SUM(G73:G81)</f>
        <v>23.699999999999996</v>
      </c>
      <c r="H82" s="19">
        <f t="shared" si="10"/>
        <v>22.119999999999997</v>
      </c>
      <c r="I82" s="19">
        <f t="shared" si="10"/>
        <v>115.51</v>
      </c>
      <c r="J82" s="19">
        <f t="shared" si="10"/>
        <v>707.81999999999994</v>
      </c>
      <c r="K82" s="25"/>
      <c r="L82" s="19">
        <f>SUM(L73:L81)</f>
        <v>71.819999999999993</v>
      </c>
    </row>
    <row r="83" spans="1:12" ht="15.75" customHeight="1" x14ac:dyDescent="0.25">
      <c r="A83" s="29">
        <f>A65</f>
        <v>1</v>
      </c>
      <c r="B83" s="30">
        <f>B65</f>
        <v>4</v>
      </c>
      <c r="C83" s="51" t="s">
        <v>4</v>
      </c>
      <c r="D83" s="52"/>
      <c r="E83" s="31"/>
      <c r="F83" s="32">
        <f>SUM(F72,F82)</f>
        <v>1200</v>
      </c>
      <c r="G83" s="32">
        <f t="shared" ref="G83:J83" si="11">SUM(G72,G82)</f>
        <v>50.539999999999992</v>
      </c>
      <c r="H83" s="32">
        <f t="shared" si="11"/>
        <v>38.47</v>
      </c>
      <c r="I83" s="32">
        <f t="shared" si="11"/>
        <v>215.56</v>
      </c>
      <c r="J83" s="32">
        <f t="shared" si="11"/>
        <v>1344.9399999999998</v>
      </c>
      <c r="K83" s="32"/>
      <c r="L83" s="32">
        <f>SUM(L72,L82)</f>
        <v>150.82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100</v>
      </c>
      <c r="F84" s="40">
        <v>200</v>
      </c>
      <c r="G84" s="40">
        <v>13.9</v>
      </c>
      <c r="H84" s="40">
        <v>28.6</v>
      </c>
      <c r="I84" s="40">
        <v>2.7</v>
      </c>
      <c r="J84" s="40">
        <v>319.2</v>
      </c>
      <c r="K84" s="41">
        <v>212</v>
      </c>
      <c r="L84" s="40">
        <v>79</v>
      </c>
    </row>
    <row r="85" spans="1:12" ht="14.4" x14ac:dyDescent="0.3">
      <c r="A85" s="23"/>
      <c r="B85" s="15"/>
      <c r="C85" s="11"/>
      <c r="D85" s="6" t="s">
        <v>22</v>
      </c>
      <c r="E85" s="42" t="s">
        <v>53</v>
      </c>
      <c r="F85" s="43">
        <v>180</v>
      </c>
      <c r="G85" s="43">
        <v>2.85</v>
      </c>
      <c r="H85" s="43">
        <v>2.41</v>
      </c>
      <c r="I85" s="43">
        <v>10.76</v>
      </c>
      <c r="J85" s="43">
        <v>74.94</v>
      </c>
      <c r="K85" s="44">
        <v>379</v>
      </c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43</v>
      </c>
      <c r="F86" s="43">
        <v>30</v>
      </c>
      <c r="G86" s="43">
        <v>1.4</v>
      </c>
      <c r="H86" s="43">
        <v>0.47</v>
      </c>
      <c r="I86" s="43">
        <v>7.8</v>
      </c>
      <c r="J86" s="43">
        <v>42</v>
      </c>
      <c r="K86" s="44" t="s">
        <v>44</v>
      </c>
      <c r="L86" s="43"/>
    </row>
    <row r="87" spans="1:12" ht="14.4" x14ac:dyDescent="0.3">
      <c r="A87" s="23"/>
      <c r="B87" s="15"/>
      <c r="C87" s="11"/>
      <c r="D87" s="7"/>
      <c r="E87" s="42" t="s">
        <v>45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47</v>
      </c>
      <c r="K87" s="44">
        <v>338</v>
      </c>
      <c r="L87" s="43"/>
    </row>
    <row r="88" spans="1:12" ht="14.4" x14ac:dyDescent="0.3">
      <c r="A88" s="23"/>
      <c r="B88" s="15"/>
      <c r="C88" s="11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32</v>
      </c>
      <c r="E91" s="9"/>
      <c r="F91" s="19">
        <f>SUM(F84:F90)</f>
        <v>510</v>
      </c>
      <c r="G91" s="19">
        <f t="shared" ref="G91:J91" si="12">SUM(G84:G90)</f>
        <v>18.549999999999997</v>
      </c>
      <c r="H91" s="19">
        <f t="shared" si="12"/>
        <v>31.88</v>
      </c>
      <c r="I91" s="19">
        <f t="shared" si="12"/>
        <v>31.060000000000002</v>
      </c>
      <c r="J91" s="19">
        <f t="shared" si="12"/>
        <v>483.14</v>
      </c>
      <c r="K91" s="25"/>
      <c r="L91" s="19">
        <f>SUM(L84:L90)</f>
        <v>79</v>
      </c>
    </row>
    <row r="92" spans="1:12" ht="14.4" x14ac:dyDescent="0.3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 t="s">
        <v>61</v>
      </c>
      <c r="F92" s="43">
        <v>60</v>
      </c>
      <c r="G92" s="43">
        <v>0.7</v>
      </c>
      <c r="H92" s="43">
        <v>0.06</v>
      </c>
      <c r="I92" s="43">
        <v>7.9</v>
      </c>
      <c r="J92" s="43">
        <v>49.02</v>
      </c>
      <c r="K92" s="44">
        <v>62</v>
      </c>
      <c r="L92" s="43">
        <v>71.819999999999993</v>
      </c>
    </row>
    <row r="93" spans="1:12" ht="14.4" x14ac:dyDescent="0.3">
      <c r="A93" s="23"/>
      <c r="B93" s="15"/>
      <c r="C93" s="11"/>
      <c r="D93" s="7" t="s">
        <v>26</v>
      </c>
      <c r="E93" s="42" t="s">
        <v>73</v>
      </c>
      <c r="F93" s="43">
        <v>200</v>
      </c>
      <c r="G93" s="43">
        <v>2.08</v>
      </c>
      <c r="H93" s="43">
        <v>4.0999999999999996</v>
      </c>
      <c r="I93" s="43">
        <v>8.6999999999999993</v>
      </c>
      <c r="J93" s="43">
        <v>111</v>
      </c>
      <c r="K93" s="44">
        <v>82</v>
      </c>
      <c r="L93" s="43"/>
    </row>
    <row r="94" spans="1:12" ht="14.4" x14ac:dyDescent="0.3">
      <c r="A94" s="23"/>
      <c r="B94" s="15"/>
      <c r="C94" s="11"/>
      <c r="D94" s="7" t="s">
        <v>27</v>
      </c>
      <c r="E94" s="42" t="s">
        <v>74</v>
      </c>
      <c r="F94" s="43">
        <v>50</v>
      </c>
      <c r="G94" s="43">
        <v>6.59</v>
      </c>
      <c r="H94" s="43">
        <v>4.95</v>
      </c>
      <c r="I94" s="43">
        <v>8.5</v>
      </c>
      <c r="J94" s="43">
        <v>105.8</v>
      </c>
      <c r="K94" s="44">
        <v>234</v>
      </c>
      <c r="L94" s="43"/>
    </row>
    <row r="95" spans="1:12" ht="14.4" x14ac:dyDescent="0.3">
      <c r="A95" s="23"/>
      <c r="B95" s="15"/>
      <c r="C95" s="11"/>
      <c r="D95" s="7"/>
      <c r="E95" s="42" t="s">
        <v>75</v>
      </c>
      <c r="F95" s="43">
        <v>40</v>
      </c>
      <c r="G95" s="43">
        <v>1.44</v>
      </c>
      <c r="H95" s="43">
        <v>4.5199999999999996</v>
      </c>
      <c r="I95" s="43">
        <v>4.96</v>
      </c>
      <c r="J95" s="43">
        <v>66.36</v>
      </c>
      <c r="K95" s="44">
        <v>329</v>
      </c>
      <c r="L95" s="43"/>
    </row>
    <row r="96" spans="1:12" ht="14.4" x14ac:dyDescent="0.3">
      <c r="A96" s="23"/>
      <c r="B96" s="15"/>
      <c r="C96" s="11"/>
      <c r="D96" s="7" t="s">
        <v>28</v>
      </c>
      <c r="E96" s="42" t="s">
        <v>56</v>
      </c>
      <c r="F96" s="43">
        <v>150</v>
      </c>
      <c r="G96" s="43">
        <v>3.07</v>
      </c>
      <c r="H96" s="43">
        <v>4.8</v>
      </c>
      <c r="I96" s="43">
        <v>20.440000000000001</v>
      </c>
      <c r="J96" s="43">
        <v>137.25</v>
      </c>
      <c r="K96" s="44">
        <v>312</v>
      </c>
      <c r="L96" s="43"/>
    </row>
    <row r="97" spans="1:12" ht="14.4" x14ac:dyDescent="0.3">
      <c r="A97" s="23"/>
      <c r="B97" s="15"/>
      <c r="C97" s="11"/>
      <c r="D97" s="7" t="s">
        <v>29</v>
      </c>
      <c r="E97" s="42" t="s">
        <v>76</v>
      </c>
      <c r="F97" s="43">
        <v>180</v>
      </c>
      <c r="G97" s="43">
        <v>1.04</v>
      </c>
      <c r="H97" s="43">
        <v>0.3</v>
      </c>
      <c r="I97" s="43">
        <v>42.5</v>
      </c>
      <c r="J97" s="43">
        <v>132.12</v>
      </c>
      <c r="K97" s="44">
        <v>349</v>
      </c>
      <c r="L97" s="43"/>
    </row>
    <row r="98" spans="1:12" ht="14.4" x14ac:dyDescent="0.3">
      <c r="A98" s="23"/>
      <c r="B98" s="15"/>
      <c r="C98" s="11"/>
      <c r="D98" s="7" t="s">
        <v>30</v>
      </c>
      <c r="E98" s="42" t="s">
        <v>42</v>
      </c>
      <c r="F98" s="43">
        <v>30</v>
      </c>
      <c r="G98" s="43">
        <v>2.25</v>
      </c>
      <c r="H98" s="43">
        <v>0.84</v>
      </c>
      <c r="I98" s="43">
        <v>15.51</v>
      </c>
      <c r="J98" s="43">
        <v>70.14</v>
      </c>
      <c r="K98" s="44" t="s">
        <v>44</v>
      </c>
      <c r="L98" s="43"/>
    </row>
    <row r="99" spans="1:12" ht="14.4" x14ac:dyDescent="0.3">
      <c r="A99" s="23"/>
      <c r="B99" s="15"/>
      <c r="C99" s="11"/>
      <c r="D99" s="6" t="s">
        <v>31</v>
      </c>
      <c r="E99" s="42" t="s">
        <v>43</v>
      </c>
      <c r="F99" s="43">
        <v>30</v>
      </c>
      <c r="G99" s="43">
        <v>1.4</v>
      </c>
      <c r="H99" s="43">
        <v>0.47</v>
      </c>
      <c r="I99" s="43">
        <v>7.8</v>
      </c>
      <c r="J99" s="43">
        <v>42</v>
      </c>
      <c r="K99" s="44" t="s">
        <v>44</v>
      </c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32</v>
      </c>
      <c r="E101" s="9"/>
      <c r="F101" s="19">
        <f>SUM(F92:F100)</f>
        <v>740</v>
      </c>
      <c r="G101" s="19">
        <f t="shared" ref="G101:J101" si="13">SUM(G92:G100)</f>
        <v>18.57</v>
      </c>
      <c r="H101" s="19">
        <f t="shared" si="13"/>
        <v>20.04</v>
      </c>
      <c r="I101" s="19">
        <f t="shared" si="13"/>
        <v>116.31</v>
      </c>
      <c r="J101" s="19">
        <f t="shared" si="13"/>
        <v>713.68999999999994</v>
      </c>
      <c r="K101" s="25"/>
      <c r="L101" s="19">
        <f>SUM(L92:L100)</f>
        <v>71.819999999999993</v>
      </c>
    </row>
    <row r="102" spans="1:12" ht="15.75" customHeight="1" x14ac:dyDescent="0.25">
      <c r="A102" s="29">
        <f>A84</f>
        <v>1</v>
      </c>
      <c r="B102" s="30">
        <f>B84</f>
        <v>5</v>
      </c>
      <c r="C102" s="51" t="s">
        <v>4</v>
      </c>
      <c r="D102" s="52"/>
      <c r="E102" s="31"/>
      <c r="F102" s="32">
        <f>SUM(F91,F101)</f>
        <v>1250</v>
      </c>
      <c r="G102" s="32">
        <f t="shared" ref="G102:L102" si="14">SUM(G91,G101)</f>
        <v>37.119999999999997</v>
      </c>
      <c r="H102" s="32">
        <f t="shared" si="14"/>
        <v>51.92</v>
      </c>
      <c r="I102" s="32">
        <f t="shared" si="14"/>
        <v>147.37</v>
      </c>
      <c r="J102" s="32">
        <f t="shared" si="14"/>
        <v>1196.83</v>
      </c>
      <c r="K102" s="32"/>
      <c r="L102" s="32">
        <f t="shared" si="14"/>
        <v>150.82</v>
      </c>
    </row>
    <row r="103" spans="1:12" ht="26.4" x14ac:dyDescent="0.3">
      <c r="A103" s="20">
        <v>2</v>
      </c>
      <c r="B103" s="21">
        <v>1</v>
      </c>
      <c r="C103" s="22" t="s">
        <v>20</v>
      </c>
      <c r="D103" s="5" t="s">
        <v>21</v>
      </c>
      <c r="E103" s="39" t="s">
        <v>101</v>
      </c>
      <c r="F103" s="40">
        <v>210</v>
      </c>
      <c r="G103" s="40">
        <v>5.9</v>
      </c>
      <c r="H103" s="40">
        <v>8.09</v>
      </c>
      <c r="I103" s="40">
        <v>121.3</v>
      </c>
      <c r="J103" s="40">
        <v>558.70000000000005</v>
      </c>
      <c r="K103" s="41">
        <v>398</v>
      </c>
      <c r="L103" s="40">
        <v>79</v>
      </c>
    </row>
    <row r="104" spans="1:12" ht="14.4" x14ac:dyDescent="0.3">
      <c r="A104" s="23"/>
      <c r="B104" s="15"/>
      <c r="C104" s="11"/>
      <c r="D104" s="7" t="s">
        <v>22</v>
      </c>
      <c r="E104" s="42" t="s">
        <v>102</v>
      </c>
      <c r="F104" s="43">
        <v>200</v>
      </c>
      <c r="G104" s="43">
        <v>0.1</v>
      </c>
      <c r="H104" s="43">
        <v>0.02</v>
      </c>
      <c r="I104" s="43">
        <v>7</v>
      </c>
      <c r="J104" s="43">
        <v>28.6</v>
      </c>
      <c r="K104" s="44">
        <v>376</v>
      </c>
      <c r="L104" s="43"/>
    </row>
    <row r="105" spans="1:12" ht="14.4" x14ac:dyDescent="0.3">
      <c r="A105" s="23"/>
      <c r="B105" s="15"/>
      <c r="C105" s="11"/>
      <c r="D105" s="7"/>
      <c r="E105" s="42" t="s">
        <v>45</v>
      </c>
      <c r="F105" s="43">
        <v>100</v>
      </c>
      <c r="G105" s="43">
        <v>0.36</v>
      </c>
      <c r="H105" s="43">
        <v>0.36</v>
      </c>
      <c r="I105" s="43">
        <v>8.8000000000000007</v>
      </c>
      <c r="J105" s="43">
        <v>42.3</v>
      </c>
      <c r="K105" s="44" t="s">
        <v>44</v>
      </c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32</v>
      </c>
      <c r="E110" s="9"/>
      <c r="F110" s="19">
        <f>SUM(F103:F109)</f>
        <v>510</v>
      </c>
      <c r="G110" s="19">
        <f t="shared" ref="G110:J110" si="15">SUM(G103:G109)</f>
        <v>6.36</v>
      </c>
      <c r="H110" s="19">
        <f t="shared" si="15"/>
        <v>8.4699999999999989</v>
      </c>
      <c r="I110" s="19">
        <f t="shared" si="15"/>
        <v>137.10000000000002</v>
      </c>
      <c r="J110" s="19">
        <f t="shared" si="15"/>
        <v>629.6</v>
      </c>
      <c r="K110" s="25"/>
      <c r="L110" s="19">
        <f>SUM(L103:L109)</f>
        <v>79</v>
      </c>
    </row>
    <row r="111" spans="1:12" ht="14.4" x14ac:dyDescent="0.3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 t="s">
        <v>46</v>
      </c>
      <c r="F111" s="43">
        <v>60</v>
      </c>
      <c r="G111" s="43">
        <v>0.8</v>
      </c>
      <c r="H111" s="43">
        <v>3</v>
      </c>
      <c r="I111" s="43">
        <v>4.8</v>
      </c>
      <c r="J111" s="43">
        <v>50.1</v>
      </c>
      <c r="K111" s="44">
        <v>52</v>
      </c>
      <c r="L111" s="43">
        <v>71.819999999999993</v>
      </c>
    </row>
    <row r="112" spans="1:12" ht="14.4" x14ac:dyDescent="0.3">
      <c r="A112" s="23"/>
      <c r="B112" s="15"/>
      <c r="C112" s="11"/>
      <c r="D112" s="7" t="s">
        <v>26</v>
      </c>
      <c r="E112" s="42" t="s">
        <v>70</v>
      </c>
      <c r="F112" s="43">
        <v>200</v>
      </c>
      <c r="G112" s="43">
        <v>2.2999999999999998</v>
      </c>
      <c r="H112" s="43">
        <v>4.2</v>
      </c>
      <c r="I112" s="43">
        <v>9.6</v>
      </c>
      <c r="J112" s="43">
        <v>113.8</v>
      </c>
      <c r="K112" s="44">
        <v>96</v>
      </c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78</v>
      </c>
      <c r="F113" s="43">
        <v>90</v>
      </c>
      <c r="G113" s="43">
        <v>9.9</v>
      </c>
      <c r="H113" s="43">
        <v>21.51</v>
      </c>
      <c r="I113" s="43">
        <v>0.34</v>
      </c>
      <c r="J113" s="43">
        <v>234.5</v>
      </c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 t="s">
        <v>79</v>
      </c>
      <c r="F114" s="43">
        <v>150</v>
      </c>
      <c r="G114" s="43">
        <v>5.52</v>
      </c>
      <c r="H114" s="43">
        <v>4.5199999999999996</v>
      </c>
      <c r="I114" s="43">
        <v>26.45</v>
      </c>
      <c r="J114" s="43">
        <v>168.45</v>
      </c>
      <c r="K114" s="44">
        <v>309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49</v>
      </c>
      <c r="F115" s="43">
        <v>180</v>
      </c>
      <c r="G115" s="43">
        <v>1.04</v>
      </c>
      <c r="H115" s="43">
        <v>0.3</v>
      </c>
      <c r="I115" s="43">
        <v>42.5</v>
      </c>
      <c r="J115" s="43">
        <v>132.12</v>
      </c>
      <c r="K115" s="44">
        <v>349</v>
      </c>
      <c r="L115" s="43"/>
    </row>
    <row r="116" spans="1:12" ht="14.4" x14ac:dyDescent="0.3">
      <c r="A116" s="23"/>
      <c r="B116" s="15"/>
      <c r="C116" s="11"/>
      <c r="D116" s="7" t="s">
        <v>31</v>
      </c>
      <c r="E116" s="42" t="s">
        <v>43</v>
      </c>
      <c r="F116" s="43">
        <v>20</v>
      </c>
      <c r="G116" s="43">
        <v>0.9</v>
      </c>
      <c r="H116" s="43">
        <v>0.3</v>
      </c>
      <c r="I116" s="43">
        <v>5.2</v>
      </c>
      <c r="J116" s="43">
        <v>28</v>
      </c>
      <c r="K116" s="44" t="s">
        <v>44</v>
      </c>
      <c r="L116" s="43"/>
    </row>
    <row r="117" spans="1:12" ht="14.4" x14ac:dyDescent="0.3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32</v>
      </c>
      <c r="E120" s="9"/>
      <c r="F120" s="19">
        <f>SUM(F111:F119)</f>
        <v>700</v>
      </c>
      <c r="G120" s="19">
        <f t="shared" ref="G120:J120" si="16">SUM(G111:G119)</f>
        <v>20.459999999999997</v>
      </c>
      <c r="H120" s="19">
        <f t="shared" si="16"/>
        <v>33.83</v>
      </c>
      <c r="I120" s="19">
        <f t="shared" si="16"/>
        <v>88.89</v>
      </c>
      <c r="J120" s="19">
        <f t="shared" si="16"/>
        <v>726.96999999999991</v>
      </c>
      <c r="K120" s="25"/>
      <c r="L120" s="19">
        <f>SUM(L111:L119)</f>
        <v>71.819999999999993</v>
      </c>
    </row>
    <row r="121" spans="1:12" ht="14.4" x14ac:dyDescent="0.25">
      <c r="A121" s="29">
        <f>A103</f>
        <v>2</v>
      </c>
      <c r="B121" s="30">
        <f>B103</f>
        <v>1</v>
      </c>
      <c r="C121" s="51" t="s">
        <v>4</v>
      </c>
      <c r="D121" s="52"/>
      <c r="E121" s="31"/>
      <c r="F121" s="32">
        <f>SUM(F110,F120)</f>
        <v>1210</v>
      </c>
      <c r="G121" s="32">
        <f t="shared" ref="G121:L121" si="17">SUM(G110,G120)</f>
        <v>26.819999999999997</v>
      </c>
      <c r="H121" s="32">
        <f t="shared" si="17"/>
        <v>42.3</v>
      </c>
      <c r="I121" s="32">
        <f t="shared" si="17"/>
        <v>225.99</v>
      </c>
      <c r="J121" s="32">
        <f t="shared" si="17"/>
        <v>1356.57</v>
      </c>
      <c r="K121" s="32"/>
      <c r="L121" s="32">
        <f t="shared" si="17"/>
        <v>150.82</v>
      </c>
    </row>
    <row r="122" spans="1:12" ht="14.4" x14ac:dyDescent="0.3">
      <c r="A122" s="14">
        <v>2</v>
      </c>
      <c r="B122" s="15">
        <v>2</v>
      </c>
      <c r="C122" s="22" t="s">
        <v>20</v>
      </c>
      <c r="D122" s="5" t="s">
        <v>21</v>
      </c>
      <c r="E122" s="39" t="s">
        <v>103</v>
      </c>
      <c r="F122" s="40">
        <v>250</v>
      </c>
      <c r="G122" s="40">
        <v>9.1</v>
      </c>
      <c r="H122" s="40">
        <v>5.4</v>
      </c>
      <c r="I122" s="40">
        <v>47.8</v>
      </c>
      <c r="J122" s="40">
        <v>276.2</v>
      </c>
      <c r="K122" s="41">
        <v>173</v>
      </c>
      <c r="L122" s="40">
        <v>79</v>
      </c>
    </row>
    <row r="123" spans="1:12" ht="14.4" x14ac:dyDescent="0.3">
      <c r="A123" s="14"/>
      <c r="B123" s="15"/>
      <c r="C123" s="11"/>
      <c r="D123" s="6" t="s">
        <v>22</v>
      </c>
      <c r="E123" s="42" t="s">
        <v>77</v>
      </c>
      <c r="F123" s="43">
        <v>180</v>
      </c>
      <c r="G123" s="43">
        <v>5.9</v>
      </c>
      <c r="H123" s="43">
        <v>1.2</v>
      </c>
      <c r="I123" s="43">
        <v>17.100000000000001</v>
      </c>
      <c r="J123" s="43">
        <v>85.3</v>
      </c>
      <c r="K123" s="44">
        <v>382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67</v>
      </c>
      <c r="F124" s="43">
        <v>30</v>
      </c>
      <c r="G124" s="43">
        <v>2.25</v>
      </c>
      <c r="H124" s="43">
        <v>0.84</v>
      </c>
      <c r="I124" s="43">
        <v>15.51</v>
      </c>
      <c r="J124" s="43">
        <v>85.8</v>
      </c>
      <c r="K124" s="44" t="s">
        <v>44</v>
      </c>
      <c r="L124" s="43"/>
    </row>
    <row r="125" spans="1:12" ht="14.4" x14ac:dyDescent="0.3">
      <c r="A125" s="14"/>
      <c r="B125" s="15"/>
      <c r="C125" s="11"/>
      <c r="D125" s="7"/>
      <c r="E125" s="42" t="s">
        <v>93</v>
      </c>
      <c r="F125" s="43">
        <v>90</v>
      </c>
      <c r="G125" s="43"/>
      <c r="H125" s="43"/>
      <c r="I125" s="43">
        <v>8.1</v>
      </c>
      <c r="J125" s="43">
        <v>32.4</v>
      </c>
      <c r="K125" s="44"/>
      <c r="L125" s="43"/>
    </row>
    <row r="126" spans="1:12" ht="14.4" x14ac:dyDescent="0.3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32</v>
      </c>
      <c r="E130" s="9"/>
      <c r="F130" s="19">
        <f>SUM(F122:F129)</f>
        <v>550</v>
      </c>
      <c r="G130" s="19">
        <f t="shared" ref="G130:I130" si="18">SUM(G122:G129)</f>
        <v>17.25</v>
      </c>
      <c r="H130" s="19">
        <f t="shared" si="18"/>
        <v>7.44</v>
      </c>
      <c r="I130" s="19">
        <f t="shared" si="18"/>
        <v>88.51</v>
      </c>
      <c r="J130" s="19">
        <f>SUM(J122:J129)</f>
        <v>479.7</v>
      </c>
      <c r="K130" s="25"/>
      <c r="L130" s="19">
        <f>SUM(L122:L129)</f>
        <v>79</v>
      </c>
    </row>
    <row r="131" spans="1:12" ht="14.4" x14ac:dyDescent="0.3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 t="s">
        <v>61</v>
      </c>
      <c r="F131" s="43">
        <v>60</v>
      </c>
      <c r="G131" s="43">
        <v>0.7</v>
      </c>
      <c r="H131" s="43">
        <v>0.06</v>
      </c>
      <c r="I131" s="43">
        <v>6.9</v>
      </c>
      <c r="J131" s="43">
        <v>49.02</v>
      </c>
      <c r="K131" s="44">
        <v>62</v>
      </c>
      <c r="L131" s="43">
        <v>71.819999999999993</v>
      </c>
    </row>
    <row r="132" spans="1:12" ht="14.4" x14ac:dyDescent="0.3">
      <c r="A132" s="14"/>
      <c r="B132" s="15"/>
      <c r="C132" s="11"/>
      <c r="D132" s="7" t="s">
        <v>26</v>
      </c>
      <c r="E132" s="42" t="s">
        <v>73</v>
      </c>
      <c r="F132" s="43">
        <v>200</v>
      </c>
      <c r="G132" s="43">
        <v>2.08</v>
      </c>
      <c r="H132" s="43">
        <v>4.0999999999999996</v>
      </c>
      <c r="I132" s="43">
        <v>8.6999999999999993</v>
      </c>
      <c r="J132" s="43">
        <v>111</v>
      </c>
      <c r="K132" s="44">
        <v>82</v>
      </c>
      <c r="L132" s="43"/>
    </row>
    <row r="133" spans="1:12" ht="14.4" x14ac:dyDescent="0.3">
      <c r="A133" s="14"/>
      <c r="B133" s="15"/>
      <c r="C133" s="11"/>
      <c r="D133" s="7" t="s">
        <v>27</v>
      </c>
      <c r="E133" s="42" t="s">
        <v>80</v>
      </c>
      <c r="F133" s="43">
        <v>90</v>
      </c>
      <c r="G133" s="43">
        <v>10.5</v>
      </c>
      <c r="H133" s="43">
        <v>10.5</v>
      </c>
      <c r="I133" s="43">
        <v>3.2</v>
      </c>
      <c r="J133" s="43">
        <v>149.4</v>
      </c>
      <c r="K133" s="44">
        <v>290</v>
      </c>
      <c r="L133" s="43"/>
    </row>
    <row r="134" spans="1:12" ht="14.4" x14ac:dyDescent="0.3">
      <c r="A134" s="14"/>
      <c r="B134" s="15"/>
      <c r="C134" s="11"/>
      <c r="D134" s="7" t="s">
        <v>28</v>
      </c>
      <c r="E134" s="42" t="s">
        <v>51</v>
      </c>
      <c r="F134" s="43">
        <v>150</v>
      </c>
      <c r="G134" s="43">
        <v>8.6</v>
      </c>
      <c r="H134" s="43">
        <v>6.09</v>
      </c>
      <c r="I134" s="43">
        <v>38.64</v>
      </c>
      <c r="J134" s="43">
        <v>243.8</v>
      </c>
      <c r="K134" s="44">
        <v>302</v>
      </c>
      <c r="L134" s="43"/>
    </row>
    <row r="135" spans="1:12" ht="14.4" x14ac:dyDescent="0.3">
      <c r="A135" s="14"/>
      <c r="B135" s="15"/>
      <c r="C135" s="11"/>
      <c r="D135" s="7" t="s">
        <v>29</v>
      </c>
      <c r="E135" s="42" t="s">
        <v>76</v>
      </c>
      <c r="F135" s="43">
        <v>180</v>
      </c>
      <c r="G135" s="43">
        <v>1.04</v>
      </c>
      <c r="H135" s="43">
        <v>0.3</v>
      </c>
      <c r="I135" s="43">
        <v>42.5</v>
      </c>
      <c r="J135" s="43">
        <v>132.12</v>
      </c>
      <c r="K135" s="44">
        <v>349</v>
      </c>
      <c r="L135" s="43"/>
    </row>
    <row r="136" spans="1:12" ht="14.4" x14ac:dyDescent="0.3">
      <c r="A136" s="14"/>
      <c r="B136" s="15"/>
      <c r="C136" s="11"/>
      <c r="D136" s="7" t="s">
        <v>30</v>
      </c>
      <c r="E136" s="42" t="s">
        <v>42</v>
      </c>
      <c r="F136" s="43">
        <v>20</v>
      </c>
      <c r="G136" s="43">
        <v>1.58</v>
      </c>
      <c r="H136" s="43">
        <v>0.2</v>
      </c>
      <c r="I136" s="43">
        <v>9.66</v>
      </c>
      <c r="J136" s="43">
        <v>46.76</v>
      </c>
      <c r="K136" s="44" t="s">
        <v>44</v>
      </c>
      <c r="L136" s="43"/>
    </row>
    <row r="137" spans="1:12" ht="14.4" x14ac:dyDescent="0.3">
      <c r="A137" s="14"/>
      <c r="B137" s="15"/>
      <c r="C137" s="11"/>
      <c r="D137" s="7" t="s">
        <v>31</v>
      </c>
      <c r="E137" s="42" t="s">
        <v>43</v>
      </c>
      <c r="F137" s="43">
        <v>20</v>
      </c>
      <c r="G137" s="43">
        <v>0.9</v>
      </c>
      <c r="H137" s="43">
        <v>0.3</v>
      </c>
      <c r="I137" s="43">
        <v>5.2</v>
      </c>
      <c r="J137" s="43">
        <v>28</v>
      </c>
      <c r="K137" s="44" t="s">
        <v>44</v>
      </c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6"/>
      <c r="B140" s="17"/>
      <c r="C140" s="8"/>
      <c r="D140" s="18" t="s">
        <v>32</v>
      </c>
      <c r="E140" s="9"/>
      <c r="F140" s="19">
        <f>SUM(F131:F139)</f>
        <v>720</v>
      </c>
      <c r="G140" s="19">
        <f t="shared" ref="G140:J140" si="19">SUM(G131:G139)</f>
        <v>25.4</v>
      </c>
      <c r="H140" s="19">
        <f t="shared" si="19"/>
        <v>21.55</v>
      </c>
      <c r="I140" s="19">
        <f t="shared" si="19"/>
        <v>114.8</v>
      </c>
      <c r="J140" s="19">
        <f t="shared" si="19"/>
        <v>760.1</v>
      </c>
      <c r="K140" s="25"/>
      <c r="L140" s="19">
        <f>SUM(L131:L139)</f>
        <v>71.819999999999993</v>
      </c>
    </row>
    <row r="141" spans="1:12" ht="14.4" x14ac:dyDescent="0.25">
      <c r="A141" s="33">
        <f>A122</f>
        <v>2</v>
      </c>
      <c r="B141" s="33">
        <f>B122</f>
        <v>2</v>
      </c>
      <c r="C141" s="51" t="s">
        <v>4</v>
      </c>
      <c r="D141" s="52"/>
      <c r="E141" s="31"/>
      <c r="F141" s="32">
        <f>SUM(F130,F140)</f>
        <v>1270</v>
      </c>
      <c r="G141" s="32">
        <f t="shared" ref="G141:L141" si="20">SUM(G130,G140)</f>
        <v>42.65</v>
      </c>
      <c r="H141" s="32">
        <f t="shared" si="20"/>
        <v>28.990000000000002</v>
      </c>
      <c r="I141" s="32">
        <f t="shared" si="20"/>
        <v>203.31</v>
      </c>
      <c r="J141" s="32">
        <f t="shared" si="20"/>
        <v>1239.8</v>
      </c>
      <c r="K141" s="32"/>
      <c r="L141" s="32">
        <f t="shared" si="20"/>
        <v>150.82</v>
      </c>
    </row>
    <row r="142" spans="1:12" ht="14.4" x14ac:dyDescent="0.3">
      <c r="A142" s="20">
        <v>2</v>
      </c>
      <c r="B142" s="21">
        <v>3</v>
      </c>
      <c r="C142" s="22" t="s">
        <v>20</v>
      </c>
      <c r="D142" s="5" t="s">
        <v>21</v>
      </c>
      <c r="E142" s="39" t="s">
        <v>65</v>
      </c>
      <c r="F142" s="40">
        <v>200</v>
      </c>
      <c r="G142" s="40">
        <v>6</v>
      </c>
      <c r="H142" s="40">
        <v>10.85</v>
      </c>
      <c r="I142" s="40">
        <v>42.95</v>
      </c>
      <c r="J142" s="40">
        <v>294</v>
      </c>
      <c r="K142" s="41">
        <v>174</v>
      </c>
      <c r="L142" s="40">
        <v>79</v>
      </c>
    </row>
    <row r="143" spans="1:12" ht="14.4" x14ac:dyDescent="0.3">
      <c r="A143" s="23"/>
      <c r="B143" s="15"/>
      <c r="C143" s="11"/>
      <c r="D143" s="7" t="s">
        <v>22</v>
      </c>
      <c r="E143" s="42" t="s">
        <v>81</v>
      </c>
      <c r="F143" s="43">
        <v>200</v>
      </c>
      <c r="G143" s="43">
        <v>0.13</v>
      </c>
      <c r="H143" s="43">
        <v>0.02</v>
      </c>
      <c r="I143" s="43">
        <v>9.9</v>
      </c>
      <c r="J143" s="43">
        <v>29.5</v>
      </c>
      <c r="K143" s="44">
        <v>377</v>
      </c>
      <c r="L143" s="43"/>
    </row>
    <row r="144" spans="1:12" ht="14.4" x14ac:dyDescent="0.3">
      <c r="A144" s="23"/>
      <c r="B144" s="15"/>
      <c r="C144" s="11"/>
      <c r="D144" s="7"/>
      <c r="E144" s="42" t="s">
        <v>104</v>
      </c>
      <c r="F144" s="43">
        <v>40</v>
      </c>
      <c r="G144" s="43">
        <v>4.76</v>
      </c>
      <c r="H144" s="43">
        <v>4.04</v>
      </c>
      <c r="I144" s="43">
        <v>0.24</v>
      </c>
      <c r="J144" s="43">
        <v>56.56</v>
      </c>
      <c r="K144" s="44">
        <v>209</v>
      </c>
      <c r="L144" s="43"/>
    </row>
    <row r="145" spans="1:12" ht="15.75" customHeight="1" x14ac:dyDescent="0.3">
      <c r="A145" s="23"/>
      <c r="B145" s="15"/>
      <c r="C145" s="11"/>
      <c r="D145" s="7" t="s">
        <v>30</v>
      </c>
      <c r="E145" s="42" t="s">
        <v>59</v>
      </c>
      <c r="F145" s="43">
        <v>30</v>
      </c>
      <c r="G145" s="43">
        <v>2.25</v>
      </c>
      <c r="H145" s="43">
        <v>0.84</v>
      </c>
      <c r="I145" s="43">
        <v>15.51</v>
      </c>
      <c r="J145" s="43">
        <v>85.8</v>
      </c>
      <c r="K145" s="44" t="s">
        <v>44</v>
      </c>
      <c r="L145" s="43"/>
    </row>
    <row r="146" spans="1:12" ht="14.4" x14ac:dyDescent="0.3">
      <c r="A146" s="23"/>
      <c r="B146" s="15"/>
      <c r="C146" s="11"/>
      <c r="D146" s="7"/>
      <c r="E146" s="42" t="s">
        <v>60</v>
      </c>
      <c r="F146" s="43">
        <v>20</v>
      </c>
      <c r="G146" s="43">
        <v>4.6399999999999997</v>
      </c>
      <c r="H146" s="43">
        <v>5.9</v>
      </c>
      <c r="I146" s="43"/>
      <c r="J146" s="43">
        <v>72</v>
      </c>
      <c r="K146" s="44">
        <v>15</v>
      </c>
      <c r="L146" s="43"/>
    </row>
    <row r="147" spans="1:12" ht="14.4" x14ac:dyDescent="0.3">
      <c r="A147" s="23"/>
      <c r="B147" s="15"/>
      <c r="C147" s="11"/>
      <c r="D147" s="6" t="s">
        <v>31</v>
      </c>
      <c r="E147" s="42" t="s">
        <v>105</v>
      </c>
      <c r="F147" s="43">
        <v>20</v>
      </c>
      <c r="G147" s="43">
        <v>0.9</v>
      </c>
      <c r="H147" s="43">
        <v>0.3</v>
      </c>
      <c r="I147" s="43">
        <v>5.2</v>
      </c>
      <c r="J147" s="43">
        <v>28</v>
      </c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4"/>
      <c r="B149" s="17"/>
      <c r="C149" s="8"/>
      <c r="D149" s="18" t="s">
        <v>32</v>
      </c>
      <c r="E149" s="9"/>
      <c r="F149" s="19">
        <f>SUM(F142:F148)</f>
        <v>510</v>
      </c>
      <c r="G149" s="19">
        <f t="shared" ref="G149:J149" si="21">SUM(G142:G148)</f>
        <v>18.68</v>
      </c>
      <c r="H149" s="19">
        <f t="shared" si="21"/>
        <v>21.95</v>
      </c>
      <c r="I149" s="19">
        <f t="shared" si="21"/>
        <v>73.800000000000011</v>
      </c>
      <c r="J149" s="19">
        <f t="shared" si="21"/>
        <v>565.86</v>
      </c>
      <c r="K149" s="25"/>
      <c r="L149" s="19">
        <f>SUM(L142:L148)</f>
        <v>79</v>
      </c>
    </row>
    <row r="150" spans="1:12" ht="14.4" x14ac:dyDescent="0.3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 t="s">
        <v>68</v>
      </c>
      <c r="F150" s="43">
        <v>60</v>
      </c>
      <c r="G150" s="43">
        <v>7.0000000000000007E-2</v>
      </c>
      <c r="H150" s="43">
        <v>1.9</v>
      </c>
      <c r="I150" s="43">
        <v>3.9</v>
      </c>
      <c r="J150" s="43">
        <v>36.24</v>
      </c>
      <c r="K150" s="44" t="s">
        <v>69</v>
      </c>
      <c r="L150" s="43">
        <v>71.819999999999993</v>
      </c>
    </row>
    <row r="151" spans="1:12" ht="14.4" x14ac:dyDescent="0.3">
      <c r="A151" s="23"/>
      <c r="B151" s="15"/>
      <c r="C151" s="11"/>
      <c r="D151" s="7" t="s">
        <v>26</v>
      </c>
      <c r="E151" s="42" t="s">
        <v>82</v>
      </c>
      <c r="F151" s="43">
        <v>200</v>
      </c>
      <c r="G151" s="43">
        <v>1.27</v>
      </c>
      <c r="H151" s="43">
        <v>3.99</v>
      </c>
      <c r="I151" s="43">
        <v>7.3</v>
      </c>
      <c r="J151" s="43">
        <v>76.2</v>
      </c>
      <c r="K151" s="44">
        <v>99</v>
      </c>
      <c r="L151" s="43"/>
    </row>
    <row r="152" spans="1:12" ht="14.4" x14ac:dyDescent="0.3">
      <c r="A152" s="23"/>
      <c r="B152" s="15"/>
      <c r="C152" s="11"/>
      <c r="D152" s="7" t="s">
        <v>27</v>
      </c>
      <c r="E152" s="42" t="s">
        <v>83</v>
      </c>
      <c r="F152" s="43">
        <v>200</v>
      </c>
      <c r="G152" s="43">
        <v>14.05</v>
      </c>
      <c r="H152" s="43">
        <v>33.700000000000003</v>
      </c>
      <c r="I152" s="43">
        <v>18.899999999999999</v>
      </c>
      <c r="J152" s="43">
        <v>437.7</v>
      </c>
      <c r="K152" s="44">
        <v>259</v>
      </c>
      <c r="L152" s="43"/>
    </row>
    <row r="153" spans="1:12" ht="14.4" x14ac:dyDescent="0.3">
      <c r="A153" s="23"/>
      <c r="B153" s="15"/>
      <c r="C153" s="11"/>
      <c r="D153" s="7" t="s">
        <v>29</v>
      </c>
      <c r="E153" s="42" t="s">
        <v>49</v>
      </c>
      <c r="F153" s="43">
        <v>180</v>
      </c>
      <c r="G153" s="43">
        <v>1.04</v>
      </c>
      <c r="H153" s="43">
        <v>0.3</v>
      </c>
      <c r="I153" s="43">
        <v>42.5</v>
      </c>
      <c r="J153" s="43">
        <v>132.12</v>
      </c>
      <c r="K153" s="44">
        <v>349</v>
      </c>
      <c r="L153" s="43"/>
    </row>
    <row r="154" spans="1:12" ht="14.4" x14ac:dyDescent="0.3">
      <c r="A154" s="23"/>
      <c r="B154" s="15"/>
      <c r="C154" s="11"/>
      <c r="D154" s="7" t="s">
        <v>30</v>
      </c>
      <c r="E154" s="42" t="s">
        <v>42</v>
      </c>
      <c r="F154" s="43">
        <v>30</v>
      </c>
      <c r="G154" s="43">
        <v>2.25</v>
      </c>
      <c r="H154" s="43">
        <v>0.84</v>
      </c>
      <c r="I154" s="43">
        <v>15.51</v>
      </c>
      <c r="J154" s="43">
        <v>70.14</v>
      </c>
      <c r="K154" s="44" t="s">
        <v>44</v>
      </c>
      <c r="L154" s="43"/>
    </row>
    <row r="155" spans="1:12" ht="14.4" x14ac:dyDescent="0.3">
      <c r="A155" s="23"/>
      <c r="B155" s="15"/>
      <c r="C155" s="11"/>
      <c r="D155" s="7" t="s">
        <v>31</v>
      </c>
      <c r="E155" s="42" t="s">
        <v>43</v>
      </c>
      <c r="F155" s="43">
        <v>30</v>
      </c>
      <c r="G155" s="43">
        <v>1.4</v>
      </c>
      <c r="H155" s="43">
        <v>0.47</v>
      </c>
      <c r="I155" s="43">
        <v>7.8</v>
      </c>
      <c r="J155" s="43">
        <v>42</v>
      </c>
      <c r="K155" s="44" t="s">
        <v>44</v>
      </c>
      <c r="L155" s="43"/>
    </row>
    <row r="156" spans="1:12" ht="14.4" x14ac:dyDescent="0.3">
      <c r="A156" s="23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32</v>
      </c>
      <c r="E160" s="9"/>
      <c r="F160" s="19">
        <f>SUM(F150:F159)</f>
        <v>700</v>
      </c>
      <c r="G160" s="19">
        <f t="shared" ref="G160:J160" si="22">SUM(G150:G159)</f>
        <v>20.079999999999998</v>
      </c>
      <c r="H160" s="19">
        <f t="shared" si="22"/>
        <v>41.2</v>
      </c>
      <c r="I160" s="19">
        <f t="shared" si="22"/>
        <v>95.91</v>
      </c>
      <c r="J160" s="19">
        <f t="shared" si="22"/>
        <v>794.4</v>
      </c>
      <c r="K160" s="25"/>
      <c r="L160" s="19">
        <f>SUM(L150:L159)</f>
        <v>71.819999999999993</v>
      </c>
    </row>
    <row r="161" spans="1:12" ht="14.4" x14ac:dyDescent="0.25">
      <c r="A161" s="29">
        <f>A142</f>
        <v>2</v>
      </c>
      <c r="B161" s="30">
        <f>B142</f>
        <v>3</v>
      </c>
      <c r="C161" s="51" t="s">
        <v>4</v>
      </c>
      <c r="D161" s="52"/>
      <c r="E161" s="31"/>
      <c r="F161" s="32">
        <f>SUM(F149,F160)</f>
        <v>1210</v>
      </c>
      <c r="G161" s="32">
        <f t="shared" ref="G161:L161" si="23">SUM(G149,G160)</f>
        <v>38.76</v>
      </c>
      <c r="H161" s="32">
        <f t="shared" si="23"/>
        <v>63.150000000000006</v>
      </c>
      <c r="I161" s="32">
        <f t="shared" si="23"/>
        <v>169.71</v>
      </c>
      <c r="J161" s="32">
        <f t="shared" si="23"/>
        <v>1360.26</v>
      </c>
      <c r="K161" s="32"/>
      <c r="L161" s="32">
        <f t="shared" si="23"/>
        <v>150.82</v>
      </c>
    </row>
    <row r="162" spans="1:12" ht="14.4" x14ac:dyDescent="0.3">
      <c r="A162" s="20">
        <v>2</v>
      </c>
      <c r="B162" s="21">
        <v>4</v>
      </c>
      <c r="C162" s="22" t="s">
        <v>20</v>
      </c>
      <c r="D162" s="5" t="s">
        <v>21</v>
      </c>
      <c r="E162" s="39" t="s">
        <v>106</v>
      </c>
      <c r="F162" s="40">
        <v>200</v>
      </c>
      <c r="G162" s="40">
        <v>18.899999999999999</v>
      </c>
      <c r="H162" s="40">
        <v>12.9</v>
      </c>
      <c r="I162" s="40">
        <v>59.7</v>
      </c>
      <c r="J162" s="40">
        <v>430.5</v>
      </c>
      <c r="K162" s="41" t="s">
        <v>98</v>
      </c>
      <c r="L162" s="40">
        <v>79</v>
      </c>
    </row>
    <row r="163" spans="1:12" ht="14.4" x14ac:dyDescent="0.3">
      <c r="A163" s="23"/>
      <c r="B163" s="15"/>
      <c r="C163" s="11"/>
      <c r="D163" s="7"/>
      <c r="E163" s="42" t="s">
        <v>107</v>
      </c>
      <c r="F163" s="43">
        <v>30</v>
      </c>
      <c r="G163" s="43">
        <v>2.04</v>
      </c>
      <c r="H163" s="43">
        <v>2.25</v>
      </c>
      <c r="I163" s="43">
        <v>15.15</v>
      </c>
      <c r="J163" s="43">
        <v>88.92</v>
      </c>
      <c r="K163" s="44"/>
      <c r="L163" s="43"/>
    </row>
    <row r="164" spans="1:12" ht="14.4" x14ac:dyDescent="0.3">
      <c r="A164" s="23"/>
      <c r="B164" s="15"/>
      <c r="C164" s="11"/>
      <c r="D164" s="7" t="s">
        <v>22</v>
      </c>
      <c r="E164" s="42" t="s">
        <v>53</v>
      </c>
      <c r="F164" s="43">
        <v>180</v>
      </c>
      <c r="G164" s="43">
        <v>2.85</v>
      </c>
      <c r="H164" s="43">
        <v>2.41</v>
      </c>
      <c r="I164" s="43">
        <v>10.76</v>
      </c>
      <c r="J164" s="43">
        <v>74.94</v>
      </c>
      <c r="K164" s="44">
        <v>379</v>
      </c>
      <c r="L164" s="43"/>
    </row>
    <row r="165" spans="1:12" ht="14.4" x14ac:dyDescent="0.3">
      <c r="A165" s="23"/>
      <c r="B165" s="15"/>
      <c r="C165" s="11"/>
      <c r="D165" s="7"/>
      <c r="E165" s="42" t="s">
        <v>45</v>
      </c>
      <c r="F165" s="43">
        <v>100</v>
      </c>
      <c r="G165" s="43">
        <v>0.4</v>
      </c>
      <c r="H165" s="43">
        <v>0.4</v>
      </c>
      <c r="I165" s="43">
        <v>9.8000000000000007</v>
      </c>
      <c r="J165" s="43">
        <v>47</v>
      </c>
      <c r="K165" s="44">
        <v>338</v>
      </c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32</v>
      </c>
      <c r="E170" s="9"/>
      <c r="F170" s="19">
        <f>SUM(F162:F169)</f>
        <v>510</v>
      </c>
      <c r="G170" s="19">
        <f t="shared" ref="G170:J170" si="24">SUM(G162:G169)</f>
        <v>24.189999999999998</v>
      </c>
      <c r="H170" s="19">
        <f t="shared" si="24"/>
        <v>17.96</v>
      </c>
      <c r="I170" s="19">
        <f t="shared" si="24"/>
        <v>95.410000000000011</v>
      </c>
      <c r="J170" s="19">
        <f t="shared" si="24"/>
        <v>641.3599999999999</v>
      </c>
      <c r="K170" s="25"/>
      <c r="L170" s="19">
        <f>SUM(L162:L169)</f>
        <v>79</v>
      </c>
    </row>
    <row r="171" spans="1:12" ht="14.4" x14ac:dyDescent="0.3">
      <c r="A171" s="26">
        <f>A162</f>
        <v>2</v>
      </c>
      <c r="B171" s="13">
        <f>B162</f>
        <v>4</v>
      </c>
      <c r="C171" s="10" t="s">
        <v>24</v>
      </c>
      <c r="D171" s="7" t="s">
        <v>25</v>
      </c>
      <c r="E171" s="42" t="s">
        <v>84</v>
      </c>
      <c r="F171" s="43">
        <v>60</v>
      </c>
      <c r="G171" s="43">
        <v>0.8</v>
      </c>
      <c r="H171" s="43">
        <v>3</v>
      </c>
      <c r="I171" s="43">
        <v>4.8</v>
      </c>
      <c r="J171" s="43">
        <v>50.1</v>
      </c>
      <c r="K171" s="44">
        <v>52</v>
      </c>
      <c r="L171" s="43">
        <v>71.819999999999993</v>
      </c>
    </row>
    <row r="172" spans="1:12" ht="14.4" x14ac:dyDescent="0.3">
      <c r="A172" s="23"/>
      <c r="B172" s="15"/>
      <c r="C172" s="11"/>
      <c r="D172" s="7" t="s">
        <v>26</v>
      </c>
      <c r="E172" s="42" t="s">
        <v>85</v>
      </c>
      <c r="F172" s="43">
        <v>200</v>
      </c>
      <c r="G172" s="43">
        <v>2.1</v>
      </c>
      <c r="H172" s="43">
        <v>4.12</v>
      </c>
      <c r="I172" s="43">
        <v>6.32</v>
      </c>
      <c r="J172" s="43">
        <v>99.8</v>
      </c>
      <c r="K172" s="44">
        <v>88</v>
      </c>
      <c r="L172" s="43"/>
    </row>
    <row r="173" spans="1:12" ht="14.4" x14ac:dyDescent="0.3">
      <c r="A173" s="23"/>
      <c r="B173" s="15"/>
      <c r="C173" s="11"/>
      <c r="D173" s="7" t="s">
        <v>27</v>
      </c>
      <c r="E173" s="42" t="s">
        <v>86</v>
      </c>
      <c r="F173" s="43">
        <v>90</v>
      </c>
      <c r="G173" s="43">
        <v>8.6999999999999993</v>
      </c>
      <c r="H173" s="43">
        <v>11.2</v>
      </c>
      <c r="I173" s="43">
        <v>8.6999999999999993</v>
      </c>
      <c r="J173" s="43">
        <v>171.9</v>
      </c>
      <c r="K173" s="44">
        <v>297</v>
      </c>
      <c r="L173" s="43"/>
    </row>
    <row r="174" spans="1:12" ht="14.4" x14ac:dyDescent="0.3">
      <c r="A174" s="23"/>
      <c r="B174" s="15"/>
      <c r="C174" s="11"/>
      <c r="D174" s="7" t="s">
        <v>28</v>
      </c>
      <c r="E174" s="42" t="s">
        <v>41</v>
      </c>
      <c r="F174" s="43">
        <v>150</v>
      </c>
      <c r="G174" s="43">
        <v>3.65</v>
      </c>
      <c r="H174" s="43">
        <v>5.37</v>
      </c>
      <c r="I174" s="43">
        <v>36.68</v>
      </c>
      <c r="J174" s="43">
        <v>209.7</v>
      </c>
      <c r="K174" s="44">
        <v>304</v>
      </c>
      <c r="L174" s="43"/>
    </row>
    <row r="175" spans="1:12" ht="14.4" x14ac:dyDescent="0.3">
      <c r="A175" s="23"/>
      <c r="B175" s="15"/>
      <c r="C175" s="11"/>
      <c r="D175" s="7" t="s">
        <v>29</v>
      </c>
      <c r="E175" s="42" t="s">
        <v>76</v>
      </c>
      <c r="F175" s="43">
        <v>180</v>
      </c>
      <c r="G175" s="43">
        <v>1.04</v>
      </c>
      <c r="H175" s="43">
        <v>0.3</v>
      </c>
      <c r="I175" s="43">
        <v>42.5</v>
      </c>
      <c r="J175" s="43">
        <v>132.12</v>
      </c>
      <c r="K175" s="44">
        <v>349</v>
      </c>
      <c r="L175" s="43"/>
    </row>
    <row r="176" spans="1:12" ht="14.4" x14ac:dyDescent="0.3">
      <c r="A176" s="23"/>
      <c r="B176" s="15"/>
      <c r="C176" s="11"/>
      <c r="D176" s="7" t="s">
        <v>31</v>
      </c>
      <c r="E176" s="42" t="s">
        <v>43</v>
      </c>
      <c r="F176" s="43">
        <v>30</v>
      </c>
      <c r="G176" s="43">
        <v>1.4</v>
      </c>
      <c r="H176" s="43">
        <v>0.47</v>
      </c>
      <c r="I176" s="43">
        <v>7.8</v>
      </c>
      <c r="J176" s="43">
        <v>42</v>
      </c>
      <c r="K176" s="44" t="s">
        <v>44</v>
      </c>
      <c r="L176" s="43"/>
    </row>
    <row r="177" spans="1:12" ht="14.4" x14ac:dyDescent="0.3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4"/>
      <c r="B180" s="17"/>
      <c r="C180" s="8"/>
      <c r="D180" s="18" t="s">
        <v>32</v>
      </c>
      <c r="E180" s="9"/>
      <c r="F180" s="19">
        <f>SUM(F171:F179)</f>
        <v>710</v>
      </c>
      <c r="G180" s="19">
        <f t="shared" ref="G180:J180" si="25">SUM(G171:G179)</f>
        <v>17.689999999999998</v>
      </c>
      <c r="H180" s="19">
        <f t="shared" si="25"/>
        <v>24.46</v>
      </c>
      <c r="I180" s="19">
        <f t="shared" si="25"/>
        <v>106.8</v>
      </c>
      <c r="J180" s="19">
        <f t="shared" si="25"/>
        <v>705.62</v>
      </c>
      <c r="K180" s="25"/>
      <c r="L180" s="19">
        <f>SUM(L171:L179)</f>
        <v>71.819999999999993</v>
      </c>
    </row>
    <row r="181" spans="1:12" ht="14.4" x14ac:dyDescent="0.25">
      <c r="A181" s="29">
        <f>A162</f>
        <v>2</v>
      </c>
      <c r="B181" s="30">
        <f>B162</f>
        <v>4</v>
      </c>
      <c r="C181" s="51" t="s">
        <v>4</v>
      </c>
      <c r="D181" s="52"/>
      <c r="E181" s="31"/>
      <c r="F181" s="32">
        <f>SUM(F170,F180)</f>
        <v>1220</v>
      </c>
      <c r="G181" s="32">
        <f t="shared" ref="G181:L181" si="26">SUM(G170,G180)</f>
        <v>41.879999999999995</v>
      </c>
      <c r="H181" s="32">
        <f t="shared" si="26"/>
        <v>42.42</v>
      </c>
      <c r="I181" s="32">
        <f t="shared" si="26"/>
        <v>202.21</v>
      </c>
      <c r="J181" s="32">
        <f t="shared" si="26"/>
        <v>1346.98</v>
      </c>
      <c r="K181" s="32"/>
      <c r="L181" s="32">
        <f t="shared" si="26"/>
        <v>150.82</v>
      </c>
    </row>
    <row r="182" spans="1:12" ht="14.4" x14ac:dyDescent="0.3">
      <c r="A182" s="20">
        <v>2</v>
      </c>
      <c r="B182" s="21">
        <v>5</v>
      </c>
      <c r="C182" s="22" t="s">
        <v>20</v>
      </c>
      <c r="D182" s="5" t="s">
        <v>21</v>
      </c>
      <c r="E182" s="39" t="s">
        <v>108</v>
      </c>
      <c r="F182" s="40">
        <v>100</v>
      </c>
      <c r="G182" s="40">
        <v>10.4</v>
      </c>
      <c r="H182" s="40">
        <v>23.9</v>
      </c>
      <c r="I182" s="40">
        <v>0.4</v>
      </c>
      <c r="J182" s="40">
        <v>260.5</v>
      </c>
      <c r="K182" s="41">
        <v>243</v>
      </c>
      <c r="L182" s="40">
        <v>79</v>
      </c>
    </row>
    <row r="183" spans="1:12" ht="14.4" x14ac:dyDescent="0.3">
      <c r="A183" s="23"/>
      <c r="B183" s="15"/>
      <c r="C183" s="11"/>
      <c r="D183" s="6" t="s">
        <v>28</v>
      </c>
      <c r="E183" s="42" t="s">
        <v>109</v>
      </c>
      <c r="F183" s="43">
        <v>150</v>
      </c>
      <c r="G183" s="43">
        <v>5.5</v>
      </c>
      <c r="H183" s="43">
        <v>4.5</v>
      </c>
      <c r="I183" s="43">
        <v>26.4</v>
      </c>
      <c r="J183" s="43">
        <v>168.4</v>
      </c>
      <c r="K183" s="44" t="s">
        <v>111</v>
      </c>
      <c r="L183" s="43"/>
    </row>
    <row r="184" spans="1:12" ht="14.4" x14ac:dyDescent="0.3">
      <c r="A184" s="23"/>
      <c r="B184" s="15"/>
      <c r="C184" s="11"/>
      <c r="D184" s="7" t="s">
        <v>22</v>
      </c>
      <c r="E184" s="42" t="s">
        <v>81</v>
      </c>
      <c r="F184" s="43">
        <v>200</v>
      </c>
      <c r="G184" s="43">
        <v>0.13</v>
      </c>
      <c r="H184" s="43">
        <v>0.02</v>
      </c>
      <c r="I184" s="43">
        <v>9.9</v>
      </c>
      <c r="J184" s="43">
        <v>29.5</v>
      </c>
      <c r="K184" s="44">
        <v>377</v>
      </c>
      <c r="L184" s="43"/>
    </row>
    <row r="185" spans="1:12" ht="14.4" x14ac:dyDescent="0.3">
      <c r="A185" s="23"/>
      <c r="B185" s="15"/>
      <c r="C185" s="11"/>
      <c r="D185" s="7"/>
      <c r="E185" s="42" t="s">
        <v>110</v>
      </c>
      <c r="F185" s="43">
        <v>15</v>
      </c>
      <c r="G185" s="43">
        <v>1.05</v>
      </c>
      <c r="H185" s="43">
        <v>5.0999999999999996</v>
      </c>
      <c r="I185" s="43">
        <v>7.5</v>
      </c>
      <c r="J185" s="43">
        <v>82.5</v>
      </c>
      <c r="K185" s="44" t="s">
        <v>44</v>
      </c>
      <c r="L185" s="43"/>
    </row>
    <row r="186" spans="1:12" ht="14.4" x14ac:dyDescent="0.3">
      <c r="A186" s="23"/>
      <c r="B186" s="15"/>
      <c r="C186" s="11"/>
      <c r="D186" s="7" t="s">
        <v>23</v>
      </c>
      <c r="E186" s="42" t="s">
        <v>43</v>
      </c>
      <c r="F186" s="43">
        <v>35</v>
      </c>
      <c r="G186" s="43">
        <v>1.6</v>
      </c>
      <c r="H186" s="43">
        <v>0.5</v>
      </c>
      <c r="I186" s="43">
        <v>9.1</v>
      </c>
      <c r="J186" s="43">
        <v>49</v>
      </c>
      <c r="K186" s="44"/>
      <c r="L186" s="43"/>
    </row>
    <row r="187" spans="1:12" ht="14.4" x14ac:dyDescent="0.3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3">
      <c r="A190" s="24"/>
      <c r="B190" s="17"/>
      <c r="C190" s="8"/>
      <c r="D190" s="18" t="s">
        <v>32</v>
      </c>
      <c r="E190" s="9"/>
      <c r="F190" s="19">
        <f>SUM(F182:F189)</f>
        <v>500</v>
      </c>
      <c r="G190" s="19">
        <f t="shared" ref="G190:J190" si="27">SUM(G182:G189)</f>
        <v>18.680000000000003</v>
      </c>
      <c r="H190" s="19">
        <f t="shared" si="27"/>
        <v>34.019999999999996</v>
      </c>
      <c r="I190" s="19">
        <f t="shared" si="27"/>
        <v>53.3</v>
      </c>
      <c r="J190" s="19">
        <f t="shared" si="27"/>
        <v>589.9</v>
      </c>
      <c r="K190" s="25"/>
      <c r="L190" s="19">
        <f>SUM(L182:L189)</f>
        <v>79</v>
      </c>
    </row>
    <row r="191" spans="1:12" ht="14.4" x14ac:dyDescent="0.3">
      <c r="A191" s="26">
        <f>A182</f>
        <v>2</v>
      </c>
      <c r="B191" s="13">
        <f>B182</f>
        <v>5</v>
      </c>
      <c r="C191" s="10" t="s">
        <v>24</v>
      </c>
      <c r="D191" s="7" t="s">
        <v>25</v>
      </c>
      <c r="E191" s="42" t="s">
        <v>68</v>
      </c>
      <c r="F191" s="43">
        <v>60</v>
      </c>
      <c r="G191" s="43">
        <v>7.0000000000000007E-2</v>
      </c>
      <c r="H191" s="43">
        <v>1.9</v>
      </c>
      <c r="I191" s="43">
        <v>3.9</v>
      </c>
      <c r="J191" s="43">
        <v>36.24</v>
      </c>
      <c r="K191" s="44" t="s">
        <v>69</v>
      </c>
      <c r="L191" s="43">
        <v>71.819999999999993</v>
      </c>
    </row>
    <row r="192" spans="1:12" ht="14.4" x14ac:dyDescent="0.3">
      <c r="A192" s="23"/>
      <c r="B192" s="15"/>
      <c r="C192" s="11"/>
      <c r="D192" s="7" t="s">
        <v>26</v>
      </c>
      <c r="E192" s="42" t="s">
        <v>87</v>
      </c>
      <c r="F192" s="43">
        <v>200</v>
      </c>
      <c r="G192" s="43">
        <v>2.2999999999999998</v>
      </c>
      <c r="H192" s="43">
        <v>4.2</v>
      </c>
      <c r="I192" s="43">
        <v>9.6</v>
      </c>
      <c r="J192" s="43">
        <v>113.8</v>
      </c>
      <c r="K192" s="44">
        <v>96</v>
      </c>
      <c r="L192" s="43"/>
    </row>
    <row r="193" spans="1:12" ht="14.4" x14ac:dyDescent="0.3">
      <c r="A193" s="23"/>
      <c r="B193" s="15"/>
      <c r="C193" s="11"/>
      <c r="D193" s="7" t="s">
        <v>27</v>
      </c>
      <c r="E193" s="42" t="s">
        <v>88</v>
      </c>
      <c r="F193" s="43">
        <v>90</v>
      </c>
      <c r="G193" s="43">
        <v>14.1</v>
      </c>
      <c r="H193" s="43">
        <v>13.6</v>
      </c>
      <c r="I193" s="43">
        <v>13.2</v>
      </c>
      <c r="J193" s="43">
        <v>231.66</v>
      </c>
      <c r="K193" s="44" t="s">
        <v>72</v>
      </c>
      <c r="L193" s="43"/>
    </row>
    <row r="194" spans="1:12" ht="14.4" x14ac:dyDescent="0.3">
      <c r="A194" s="23"/>
      <c r="B194" s="15"/>
      <c r="C194" s="11"/>
      <c r="D194" s="7" t="s">
        <v>28</v>
      </c>
      <c r="E194" s="42" t="s">
        <v>89</v>
      </c>
      <c r="F194" s="43">
        <v>150</v>
      </c>
      <c r="G194" s="43">
        <v>5.52</v>
      </c>
      <c r="H194" s="43">
        <v>4.5199999999999996</v>
      </c>
      <c r="I194" s="43">
        <v>26.45</v>
      </c>
      <c r="J194" s="43">
        <v>168.45</v>
      </c>
      <c r="K194" s="44">
        <v>309</v>
      </c>
      <c r="L194" s="43"/>
    </row>
    <row r="195" spans="1:12" ht="14.4" x14ac:dyDescent="0.3">
      <c r="A195" s="23"/>
      <c r="B195" s="15"/>
      <c r="C195" s="11"/>
      <c r="D195" s="7" t="s">
        <v>29</v>
      </c>
      <c r="E195" s="42" t="s">
        <v>49</v>
      </c>
      <c r="F195" s="43">
        <v>180</v>
      </c>
      <c r="G195" s="43">
        <v>1.04</v>
      </c>
      <c r="H195" s="43">
        <v>0.3</v>
      </c>
      <c r="I195" s="43">
        <v>42.5</v>
      </c>
      <c r="J195" s="43">
        <v>132.12</v>
      </c>
      <c r="K195" s="44">
        <v>349</v>
      </c>
      <c r="L195" s="43"/>
    </row>
    <row r="196" spans="1:12" ht="14.4" x14ac:dyDescent="0.3">
      <c r="A196" s="23"/>
      <c r="B196" s="15"/>
      <c r="C196" s="11"/>
      <c r="D196" s="7" t="s">
        <v>30</v>
      </c>
      <c r="E196" s="42" t="s">
        <v>42</v>
      </c>
      <c r="F196" s="43">
        <v>20</v>
      </c>
      <c r="G196" s="43">
        <v>1.58</v>
      </c>
      <c r="H196" s="43">
        <v>0.2</v>
      </c>
      <c r="I196" s="43">
        <v>9.66</v>
      </c>
      <c r="J196" s="43">
        <v>46.76</v>
      </c>
      <c r="K196" s="44" t="s">
        <v>44</v>
      </c>
      <c r="L196" s="43"/>
    </row>
    <row r="197" spans="1:12" ht="14.4" x14ac:dyDescent="0.3">
      <c r="A197" s="23"/>
      <c r="B197" s="15"/>
      <c r="C197" s="11"/>
      <c r="D197" s="7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4"/>
      <c r="B200" s="17"/>
      <c r="C200" s="8"/>
      <c r="D200" s="18" t="s">
        <v>32</v>
      </c>
      <c r="E200" s="9"/>
      <c r="F200" s="19">
        <f>SUM(F191:F199)</f>
        <v>700</v>
      </c>
      <c r="G200" s="19">
        <f t="shared" ref="G200:J200" si="28">SUM(G191:G199)</f>
        <v>24.61</v>
      </c>
      <c r="H200" s="19">
        <f t="shared" si="28"/>
        <v>24.72</v>
      </c>
      <c r="I200" s="19">
        <f t="shared" si="28"/>
        <v>105.31</v>
      </c>
      <c r="J200" s="19">
        <f t="shared" si="28"/>
        <v>729.03</v>
      </c>
      <c r="K200" s="25"/>
      <c r="L200" s="19">
        <f>SUM(L191:L199)</f>
        <v>71.819999999999993</v>
      </c>
    </row>
    <row r="201" spans="1:12" ht="14.4" x14ac:dyDescent="0.25">
      <c r="A201" s="29">
        <f>A182</f>
        <v>2</v>
      </c>
      <c r="B201" s="30">
        <f>B182</f>
        <v>5</v>
      </c>
      <c r="C201" s="51" t="s">
        <v>4</v>
      </c>
      <c r="D201" s="52"/>
      <c r="E201" s="31"/>
      <c r="F201" s="32">
        <f>F190+F200</f>
        <v>1200</v>
      </c>
      <c r="G201" s="32">
        <f t="shared" ref="G201" si="29">G190+G200</f>
        <v>43.290000000000006</v>
      </c>
      <c r="H201" s="32">
        <f t="shared" ref="H201" si="30">H190+H200</f>
        <v>58.739999999999995</v>
      </c>
      <c r="I201" s="32">
        <f t="shared" ref="I201" si="31">I190+I200</f>
        <v>158.61000000000001</v>
      </c>
      <c r="J201" s="32">
        <f t="shared" ref="J201:L201" si="32">J190+J200</f>
        <v>1318.9299999999998</v>
      </c>
      <c r="K201" s="32"/>
      <c r="L201" s="32">
        <f t="shared" si="32"/>
        <v>150.82</v>
      </c>
    </row>
    <row r="202" spans="1:12" x14ac:dyDescent="0.25">
      <c r="A202" s="27"/>
      <c r="B202" s="28"/>
      <c r="C202" s="53" t="s">
        <v>5</v>
      </c>
      <c r="D202" s="53"/>
      <c r="E202" s="53"/>
      <c r="F202" s="34">
        <f>(F25+F45+F64+F83+F102+F121+F141+F161+F181+F201)/(IF(F25=0,0,1)+IF(F45=0,0,1)+IF(F64=0,0,1)+IF(F83=0,0,1)+IF(F102=0,0,1)+IF(F121=0,0,1)+IF(F141=0,0,1)+IF(F161=0,0,1)+IF(F181=0,0,1)+IF(F201=0,0,1))</f>
        <v>1225</v>
      </c>
      <c r="G202" s="34">
        <f t="shared" ref="G202:J202" si="33">(G25+G45+G64+G83+G102+G121+G141+G161+G181+G201)/(IF(G25=0,0,1)+IF(G45=0,0,1)+IF(G64=0,0,1)+IF(G83=0,0,1)+IF(G102=0,0,1)+IF(G121=0,0,1)+IF(G141=0,0,1)+IF(G161=0,0,1)+IF(G181=0,0,1)+IF(G201=0,0,1))</f>
        <v>40.774000000000001</v>
      </c>
      <c r="H202" s="34">
        <f t="shared" si="33"/>
        <v>47.082700000000003</v>
      </c>
      <c r="I202" s="34">
        <f t="shared" si="33"/>
        <v>187.99200000000002</v>
      </c>
      <c r="J202" s="34">
        <f t="shared" si="33"/>
        <v>1316.521</v>
      </c>
      <c r="K202" s="34"/>
      <c r="L202" s="34">
        <f t="shared" ref="L202" si="34">(L25+L45+L64+L83+L102+L121+L141+L161+L181+L201)/(IF(L25=0,0,1)+IF(L45=0,0,1)+IF(L64=0,0,1)+IF(L83=0,0,1)+IF(L102=0,0,1)+IF(L121=0,0,1)+IF(L141=0,0,1)+IF(L161=0,0,1)+IF(L181=0,0,1)+IF(L201=0,0,1))</f>
        <v>150.81999999999996</v>
      </c>
    </row>
  </sheetData>
  <mergeCells count="14">
    <mergeCell ref="C1:E1"/>
    <mergeCell ref="H1:K1"/>
    <mergeCell ref="H2:K2"/>
    <mergeCell ref="C45:D45"/>
    <mergeCell ref="C64:D64"/>
    <mergeCell ref="C83:D83"/>
    <mergeCell ref="C102:D102"/>
    <mergeCell ref="C25:D25"/>
    <mergeCell ref="C202:E202"/>
    <mergeCell ref="C201:D201"/>
    <mergeCell ref="C121:D121"/>
    <mergeCell ref="C141:D141"/>
    <mergeCell ref="C161:D161"/>
    <mergeCell ref="C181:D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2025-01-18T18:45:05Z</dcterms:modified>
</cp:coreProperties>
</file>