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МБОУ ЦО Брусилово\8. САЙТ ЦО\Султанова Жанна Рамидиновна\Питание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01" i="1" l="1"/>
  <c r="A201" i="1"/>
  <c r="L200" i="1"/>
  <c r="J200" i="1"/>
  <c r="I200" i="1"/>
  <c r="H200" i="1"/>
  <c r="G200" i="1"/>
  <c r="F200" i="1"/>
  <c r="B191" i="1"/>
  <c r="A191" i="1"/>
  <c r="L190" i="1"/>
  <c r="J190" i="1"/>
  <c r="J201" i="1" s="1"/>
  <c r="I190" i="1"/>
  <c r="I201" i="1" s="1"/>
  <c r="H190" i="1"/>
  <c r="H201" i="1" s="1"/>
  <c r="G190" i="1"/>
  <c r="F190" i="1"/>
  <c r="B181" i="1"/>
  <c r="A181" i="1"/>
  <c r="L180" i="1"/>
  <c r="J180" i="1"/>
  <c r="I180" i="1"/>
  <c r="H180" i="1"/>
  <c r="G180" i="1"/>
  <c r="F180" i="1"/>
  <c r="B171" i="1"/>
  <c r="A171" i="1"/>
  <c r="L170" i="1"/>
  <c r="J170" i="1"/>
  <c r="I170" i="1"/>
  <c r="H170" i="1"/>
  <c r="G170" i="1"/>
  <c r="G181" i="1" s="1"/>
  <c r="F170" i="1"/>
  <c r="B161" i="1"/>
  <c r="A161" i="1"/>
  <c r="L160" i="1"/>
  <c r="J160" i="1"/>
  <c r="I160" i="1"/>
  <c r="H160" i="1"/>
  <c r="G160" i="1"/>
  <c r="F160" i="1"/>
  <c r="B150" i="1"/>
  <c r="A150" i="1"/>
  <c r="L149" i="1"/>
  <c r="J149" i="1"/>
  <c r="I149" i="1"/>
  <c r="H149" i="1"/>
  <c r="G149" i="1"/>
  <c r="F149" i="1"/>
  <c r="B141" i="1"/>
  <c r="A141" i="1"/>
  <c r="L140" i="1"/>
  <c r="J140" i="1"/>
  <c r="I140" i="1"/>
  <c r="H140" i="1"/>
  <c r="G140" i="1"/>
  <c r="F140" i="1"/>
  <c r="B131" i="1"/>
  <c r="A131" i="1"/>
  <c r="L130" i="1"/>
  <c r="J130" i="1"/>
  <c r="J141" i="1" s="1"/>
  <c r="I130" i="1"/>
  <c r="I141" i="1" s="1"/>
  <c r="H130" i="1"/>
  <c r="H141" i="1" s="1"/>
  <c r="G130" i="1"/>
  <c r="F130" i="1"/>
  <c r="B121" i="1"/>
  <c r="A121" i="1"/>
  <c r="L120" i="1"/>
  <c r="J120" i="1"/>
  <c r="I120" i="1"/>
  <c r="H120" i="1"/>
  <c r="G120" i="1"/>
  <c r="F120" i="1"/>
  <c r="B111" i="1"/>
  <c r="A111" i="1"/>
  <c r="L110" i="1"/>
  <c r="J110" i="1"/>
  <c r="I110" i="1"/>
  <c r="I121" i="1" s="1"/>
  <c r="H110" i="1"/>
  <c r="H121" i="1" s="1"/>
  <c r="G110" i="1"/>
  <c r="F110" i="1"/>
  <c r="B102" i="1"/>
  <c r="A102" i="1"/>
  <c r="L101" i="1"/>
  <c r="J101" i="1"/>
  <c r="I101" i="1"/>
  <c r="H101" i="1"/>
  <c r="G101" i="1"/>
  <c r="F101" i="1"/>
  <c r="B92" i="1"/>
  <c r="A92" i="1"/>
  <c r="L91" i="1"/>
  <c r="J91" i="1"/>
  <c r="J102" i="1" s="1"/>
  <c r="I91" i="1"/>
  <c r="I102" i="1" s="1"/>
  <c r="H91" i="1"/>
  <c r="H102" i="1" s="1"/>
  <c r="G91" i="1"/>
  <c r="F91" i="1"/>
  <c r="F102" i="1" s="1"/>
  <c r="B83" i="1"/>
  <c r="A83" i="1"/>
  <c r="L82" i="1"/>
  <c r="J82" i="1"/>
  <c r="I82" i="1"/>
  <c r="H82" i="1"/>
  <c r="G82" i="1"/>
  <c r="F82" i="1"/>
  <c r="B73" i="1"/>
  <c r="A73" i="1"/>
  <c r="L72" i="1"/>
  <c r="J72" i="1"/>
  <c r="I72" i="1"/>
  <c r="H72" i="1"/>
  <c r="G72" i="1"/>
  <c r="F72" i="1"/>
  <c r="B64" i="1"/>
  <c r="A64" i="1"/>
  <c r="L63" i="1"/>
  <c r="J63" i="1"/>
  <c r="I63" i="1"/>
  <c r="H63" i="1"/>
  <c r="G63" i="1"/>
  <c r="F63" i="1"/>
  <c r="B54" i="1"/>
  <c r="A54" i="1"/>
  <c r="L53" i="1"/>
  <c r="J53" i="1"/>
  <c r="I53" i="1"/>
  <c r="I64" i="1" s="1"/>
  <c r="H53" i="1"/>
  <c r="G53" i="1"/>
  <c r="F53" i="1"/>
  <c r="B45" i="1"/>
  <c r="A45" i="1"/>
  <c r="L44" i="1"/>
  <c r="J44" i="1"/>
  <c r="I44" i="1"/>
  <c r="H44" i="1"/>
  <c r="G44" i="1"/>
  <c r="F44" i="1"/>
  <c r="B35" i="1"/>
  <c r="A35" i="1"/>
  <c r="L34" i="1"/>
  <c r="J34" i="1"/>
  <c r="I34" i="1"/>
  <c r="H34" i="1"/>
  <c r="G34" i="1"/>
  <c r="G45" i="1" s="1"/>
  <c r="F34" i="1"/>
  <c r="F45" i="1" s="1"/>
  <c r="B25" i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H25" i="1" s="1"/>
  <c r="G14" i="1"/>
  <c r="F14" i="1"/>
  <c r="F25" i="1" s="1"/>
  <c r="F161" i="1" l="1"/>
  <c r="F121" i="1"/>
  <c r="G201" i="1"/>
  <c r="F201" i="1"/>
  <c r="H181" i="1"/>
  <c r="J181" i="1"/>
  <c r="I181" i="1"/>
  <c r="F181" i="1"/>
  <c r="H161" i="1"/>
  <c r="G161" i="1"/>
  <c r="J161" i="1"/>
  <c r="I161" i="1"/>
  <c r="G141" i="1"/>
  <c r="F141" i="1"/>
  <c r="G121" i="1"/>
  <c r="J121" i="1"/>
  <c r="G102" i="1"/>
  <c r="L201" i="1"/>
  <c r="L181" i="1"/>
  <c r="L161" i="1"/>
  <c r="L141" i="1"/>
  <c r="L121" i="1"/>
  <c r="L102" i="1"/>
  <c r="H83" i="1"/>
  <c r="G83" i="1"/>
  <c r="I83" i="1"/>
  <c r="J83" i="1"/>
  <c r="F83" i="1"/>
  <c r="H64" i="1"/>
  <c r="G64" i="1"/>
  <c r="J64" i="1"/>
  <c r="F64" i="1"/>
  <c r="J45" i="1"/>
  <c r="H45" i="1"/>
  <c r="I45" i="1"/>
  <c r="L83" i="1"/>
  <c r="L64" i="1"/>
  <c r="L45" i="1"/>
  <c r="G25" i="1"/>
  <c r="L25" i="1"/>
  <c r="J25" i="1"/>
  <c r="I25" i="1"/>
  <c r="F202" i="1" l="1"/>
  <c r="I202" i="1"/>
  <c r="H202" i="1"/>
  <c r="G202" i="1"/>
  <c r="J202" i="1"/>
  <c r="L202" i="1"/>
</calcChain>
</file>

<file path=xl/sharedStrings.xml><?xml version="1.0" encoding="utf-8"?>
<sst xmlns="http://schemas.openxmlformats.org/spreadsheetml/2006/main" count="319" uniqueCount="135">
  <si>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</si>
  <si>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</si>
  <si>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</si>
  <si>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</si>
  <si>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</si>
  <si>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</si>
  <si>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</si>
  <si>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</si>
  <si>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</si>
  <si>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</si>
  <si>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</si>
  <si>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</si>
  <si>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</si>
  <si>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</si>
  <si>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</si>
  <si>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</si>
  <si>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</si>
  <si>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</si>
  <si>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</si>
  <si>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</si>
  <si>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</si>
  <si>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</si>
  <si>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</si>
  <si>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</si>
  <si>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</si>
  <si>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</si>
  <si>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</si>
  <si>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</si>
  <si>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</si>
  <si>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</si>
  <si>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</si>
  <si>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</si>
  <si>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</si>
  <si>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</si>
  <si>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</si>
  <si>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</si>
  <si>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</si>
  <si>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</si>
  <si>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</si>
  <si>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сладкое</t>
  </si>
  <si>
    <t xml:space="preserve">Каша «Дружба» молочная с маслом слив. (рис, пшено) </t>
  </si>
  <si>
    <t xml:space="preserve">Какао с молоком </t>
  </si>
  <si>
    <t>Бутерброд с колбасой  полукопченой 30/20</t>
  </si>
  <si>
    <t>Вафли</t>
  </si>
  <si>
    <t>Салат из моркови с яблоком</t>
  </si>
  <si>
    <t xml:space="preserve"> Суп с бобовыми (горох) на кур.бульоне</t>
  </si>
  <si>
    <t>Печень по-строгоновски (60/30)</t>
  </si>
  <si>
    <t>Рис отварной</t>
  </si>
  <si>
    <t>Компот из свежих плодов</t>
  </si>
  <si>
    <t>Хлеб пшеничный (батон)</t>
  </si>
  <si>
    <t>Хлеб ржаной</t>
  </si>
  <si>
    <t>б/н</t>
  </si>
  <si>
    <t>Чай с сахаром и лимоном  180/5</t>
  </si>
  <si>
    <t xml:space="preserve">Шоколад </t>
  </si>
  <si>
    <t>Фрукты</t>
  </si>
  <si>
    <t>Салат из свеклы  с растительным маслом</t>
  </si>
  <si>
    <t>Щи из  свежей капусты  на курином бульоне</t>
  </si>
  <si>
    <t>Котлета рубленная из мяса птицы  с красным соусом  (60/40)</t>
  </si>
  <si>
    <t xml:space="preserve">Макароны отварные </t>
  </si>
  <si>
    <t>Компот из сухофруктов</t>
  </si>
  <si>
    <t>294                331</t>
  </si>
  <si>
    <t>МБОУ ЦО им.А.Атрощанка</t>
  </si>
  <si>
    <t>Салат витаминный с маслом растительным</t>
  </si>
  <si>
    <t>Суп картофельный с вермишелью на курином б-не</t>
  </si>
  <si>
    <t>Мясо тушеное (свинина 60/30)</t>
  </si>
  <si>
    <t>Каша рассыпчатая гречневая</t>
  </si>
  <si>
    <t>Компот из свежих яблок</t>
  </si>
  <si>
    <t>Жаркое по-домашнему с мясом Свинина</t>
  </si>
  <si>
    <t>Кофейный напиток</t>
  </si>
  <si>
    <t xml:space="preserve">Хлеб обагащенный микронутриентами </t>
  </si>
  <si>
    <t>Винегрет овощной с маслом растительным</t>
  </si>
  <si>
    <t>Суп овощной с фрикадельками  на  курином бульоне</t>
  </si>
  <si>
    <t>Плов из мяса птицы</t>
  </si>
  <si>
    <t>Напиток из шиповника</t>
  </si>
  <si>
    <t>99/105</t>
  </si>
  <si>
    <t xml:space="preserve"> Запеканка творожная с повидлом или джемом 200/30</t>
  </si>
  <si>
    <t xml:space="preserve">Чай с сахаром </t>
  </si>
  <si>
    <t>яблоко</t>
  </si>
  <si>
    <t>Макароны отварные с маслом сливочным</t>
  </si>
  <si>
    <t>Тефтели мясные 60/30</t>
  </si>
  <si>
    <t xml:space="preserve">Чай с лимоном и сахаром 180/5 </t>
  </si>
  <si>
    <t xml:space="preserve">Фрукты </t>
  </si>
  <si>
    <t>278(1)</t>
  </si>
  <si>
    <t>Борщ с картофелем и фасолью  на  курином бульоне</t>
  </si>
  <si>
    <t>Котлета или биточек рыбные  с соусом (50/50)</t>
  </si>
  <si>
    <t>Картофельное пюре</t>
  </si>
  <si>
    <t>234, 329</t>
  </si>
  <si>
    <t>блинчики с фруктовой начинкой с соусом</t>
  </si>
  <si>
    <t>какао с молоком</t>
  </si>
  <si>
    <t>398, 327</t>
  </si>
  <si>
    <t>кабачковая икра</t>
  </si>
  <si>
    <t>рассольник по-Ленинградски на курином бульоне</t>
  </si>
  <si>
    <t>сосиска отварная</t>
  </si>
  <si>
    <t>макароны отварные с сливочным маслом</t>
  </si>
  <si>
    <t>компот из свежих плодов (апельсины, мандарины)</t>
  </si>
  <si>
    <t>хлеб пшеничный (батон)</t>
  </si>
  <si>
    <t>хлеб ржаной</t>
  </si>
  <si>
    <t>б\н</t>
  </si>
  <si>
    <t>биточки паровые с соусом 60/40</t>
  </si>
  <si>
    <t>рис отварной</t>
  </si>
  <si>
    <t>чай с сахаром и лимоном 195/5</t>
  </si>
  <si>
    <t>хлеб обагощенный микронутриентами</t>
  </si>
  <si>
    <t>вафли</t>
  </si>
  <si>
    <t>салат из моркови и яблок</t>
  </si>
  <si>
    <t>борщ с картофелем на курином бульоне</t>
  </si>
  <si>
    <t>птица тушеная с соусом 60/40</t>
  </si>
  <si>
    <t>каша рассыпчатая гречневая</t>
  </si>
  <si>
    <t>компот из сухофруктов</t>
  </si>
  <si>
    <t>290, 331</t>
  </si>
  <si>
    <t>омлет с вареной колбасой</t>
  </si>
  <si>
    <t>кофейный напиток</t>
  </si>
  <si>
    <t>салат витаминный с растительным маслом</t>
  </si>
  <si>
    <t>суп овощной на курином бульоне</t>
  </si>
  <si>
    <t>жаркое по-домашнему с мясом свинины</t>
  </si>
  <si>
    <t>компот из свежих плодов</t>
  </si>
  <si>
    <t xml:space="preserve">сушка </t>
  </si>
  <si>
    <t>сырники с молочным соусом 120/50</t>
  </si>
  <si>
    <t>чай с сахаром и молоком</t>
  </si>
  <si>
    <t>фруктовое пюре</t>
  </si>
  <si>
    <t>пряники</t>
  </si>
  <si>
    <t>219, 327</t>
  </si>
  <si>
    <t>салат из свеклы отварной с растительным маслом</t>
  </si>
  <si>
    <t>щи из свежей капусты с картофелем на курином бульоне</t>
  </si>
  <si>
    <t>фрикадельки из мяса птицы с соусом 60/40</t>
  </si>
  <si>
    <t>297, 329</t>
  </si>
  <si>
    <t xml:space="preserve"> котлета рыбная </t>
  </si>
  <si>
    <t>картофельное пюре</t>
  </si>
  <si>
    <t>чай с сахаром</t>
  </si>
  <si>
    <t>салат из белокачанной капусты с яблоком</t>
  </si>
  <si>
    <t>тефтели из мяса птицы с соусом 60/40</t>
  </si>
  <si>
    <t>макароны отварные</t>
  </si>
  <si>
    <t>компот из изюма</t>
  </si>
  <si>
    <t xml:space="preserve">Оладьи с повидлом 150/50  </t>
  </si>
  <si>
    <t>директор</t>
  </si>
  <si>
    <t>Коротких О.К.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</si>
</sst>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workbookViewId="0">
      <pane xSplit="4" ySplit="5" topLeftCell="E117" activePane="bottomRight" state="frozen"/>
      <selection pane="topRight" activeCell="E1" sqref="E1"/>
      <selection pane="bottomLeft" activeCell="A6" sqref="A6"/>
      <selection pane="bottomRight" activeCell="T128" sqref="T12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61</v>
      </c>
      <c r="D1" s="52"/>
      <c r="E1" s="52"/>
      <c r="F1" s="12" t="s">
        <v>16</v>
      </c>
      <c r="G1" s="2" t="s">
        <v>17</v>
      </c>
      <c r="H1" s="53" t="s">
        <v>133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134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250</v>
      </c>
      <c r="G6" s="40">
        <v>7.6</v>
      </c>
      <c r="H6" s="40">
        <v>12.25</v>
      </c>
      <c r="I6" s="40">
        <v>39.15</v>
      </c>
      <c r="J6" s="40">
        <v>296.87</v>
      </c>
      <c r="K6" s="41">
        <v>175</v>
      </c>
      <c r="L6" s="40">
        <v>66.790000000000006</v>
      </c>
    </row>
    <row r="7" spans="1:12" ht="15" x14ac:dyDescent="0.25">
      <c r="A7" s="23"/>
      <c r="B7" s="15"/>
      <c r="C7" s="11"/>
      <c r="D7" s="7" t="s">
        <v>22</v>
      </c>
      <c r="E7" s="42" t="s">
        <v>41</v>
      </c>
      <c r="F7" s="43">
        <v>180</v>
      </c>
      <c r="G7" s="43">
        <v>5.9</v>
      </c>
      <c r="H7" s="43">
        <v>1.2</v>
      </c>
      <c r="I7" s="43">
        <v>17.100000000000001</v>
      </c>
      <c r="J7" s="43">
        <v>85.3</v>
      </c>
      <c r="K7" s="44">
        <v>382</v>
      </c>
      <c r="L7" s="43"/>
    </row>
    <row r="8" spans="1:12" ht="15" x14ac:dyDescent="0.25">
      <c r="A8" s="23"/>
      <c r="B8" s="15"/>
      <c r="C8" s="11"/>
      <c r="D8" s="7" t="s">
        <v>23</v>
      </c>
      <c r="E8" s="42" t="s">
        <v>42</v>
      </c>
      <c r="F8" s="43">
        <v>50</v>
      </c>
      <c r="G8" s="43">
        <v>5.25</v>
      </c>
      <c r="H8" s="43">
        <v>8.84</v>
      </c>
      <c r="I8" s="43">
        <v>15.57</v>
      </c>
      <c r="J8" s="43">
        <v>170.4</v>
      </c>
      <c r="K8" s="44">
        <v>6</v>
      </c>
      <c r="L8" s="43"/>
    </row>
    <row r="9" spans="1:12" ht="15" x14ac:dyDescent="0.25">
      <c r="A9" s="23"/>
      <c r="B9" s="15"/>
      <c r="C9" s="11"/>
      <c r="D9" s="7" t="s">
        <v>39</v>
      </c>
      <c r="E9" s="42" t="s">
        <v>43</v>
      </c>
      <c r="F9" s="43">
        <v>30</v>
      </c>
      <c r="G9" s="43">
        <v>0.84</v>
      </c>
      <c r="H9" s="43">
        <v>7.36</v>
      </c>
      <c r="I9" s="43">
        <v>15.3</v>
      </c>
      <c r="J9" s="43">
        <v>139.16</v>
      </c>
      <c r="K9" s="44" t="s">
        <v>51</v>
      </c>
      <c r="L9" s="43"/>
    </row>
    <row r="10" spans="1:12" ht="15" x14ac:dyDescent="0.2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7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 x14ac:dyDescent="0.25">
      <c r="A14" s="24"/>
      <c r="B14" s="17"/>
      <c r="C14" s="8"/>
      <c r="D14" s="18" t="s">
        <v>33</v>
      </c>
      <c r="E14" s="9"/>
      <c r="F14" s="19">
        <f>SUM(F6:F13)</f>
        <v>510</v>
      </c>
      <c r="G14" s="19">
        <f t="shared" ref="G14:J14" si="0">SUM(G6:G13)</f>
        <v>19.59</v>
      </c>
      <c r="H14" s="19">
        <f t="shared" si="0"/>
        <v>29.65</v>
      </c>
      <c r="I14" s="19">
        <f t="shared" si="0"/>
        <v>87.11999999999999</v>
      </c>
      <c r="J14" s="19">
        <f t="shared" si="0"/>
        <v>691.73</v>
      </c>
      <c r="K14" s="25"/>
      <c r="L14" s="19">
        <f t="shared" ref="L14" si="1">SUM(L6:L13)</f>
        <v>66.790000000000006</v>
      </c>
    </row>
    <row r="15" spans="1:12" ht="15" x14ac:dyDescent="0.2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42" t="s">
        <v>44</v>
      </c>
      <c r="F15" s="43">
        <v>60</v>
      </c>
      <c r="G15" s="43">
        <v>0.64</v>
      </c>
      <c r="H15" s="43">
        <v>0.1</v>
      </c>
      <c r="I15" s="43">
        <v>5.0999999999999996</v>
      </c>
      <c r="J15" s="43">
        <v>39.9</v>
      </c>
      <c r="K15" s="44">
        <v>59</v>
      </c>
      <c r="L15" s="43">
        <v>66.790000000000006</v>
      </c>
    </row>
    <row r="16" spans="1:12" ht="15" x14ac:dyDescent="0.25">
      <c r="A16" s="23"/>
      <c r="B16" s="15"/>
      <c r="C16" s="11"/>
      <c r="D16" s="7" t="s">
        <v>27</v>
      </c>
      <c r="E16" s="42" t="s">
        <v>45</v>
      </c>
      <c r="F16" s="43">
        <v>200</v>
      </c>
      <c r="G16" s="43">
        <v>5.49</v>
      </c>
      <c r="H16" s="43">
        <v>5.27</v>
      </c>
      <c r="I16" s="43">
        <v>16.54</v>
      </c>
      <c r="J16" s="43">
        <v>148.29</v>
      </c>
      <c r="K16" s="44">
        <v>102</v>
      </c>
      <c r="L16" s="43"/>
    </row>
    <row r="17" spans="1:12" ht="15" x14ac:dyDescent="0.25">
      <c r="A17" s="23"/>
      <c r="B17" s="15"/>
      <c r="C17" s="11"/>
      <c r="D17" s="7" t="s">
        <v>28</v>
      </c>
      <c r="E17" s="42" t="s">
        <v>46</v>
      </c>
      <c r="F17" s="43">
        <v>90</v>
      </c>
      <c r="G17" s="43">
        <v>14.04</v>
      </c>
      <c r="H17" s="43">
        <v>10.199999999999999</v>
      </c>
      <c r="I17" s="43">
        <v>3.2</v>
      </c>
      <c r="J17" s="43">
        <v>139.9</v>
      </c>
      <c r="K17" s="44">
        <v>255</v>
      </c>
      <c r="L17" s="43"/>
    </row>
    <row r="18" spans="1:12" ht="15" x14ac:dyDescent="0.25">
      <c r="A18" s="23"/>
      <c r="B18" s="15"/>
      <c r="C18" s="11"/>
      <c r="D18" s="7" t="s">
        <v>29</v>
      </c>
      <c r="E18" s="42" t="s">
        <v>47</v>
      </c>
      <c r="F18" s="43">
        <v>150</v>
      </c>
      <c r="G18" s="43">
        <v>3.65</v>
      </c>
      <c r="H18" s="43">
        <v>5.37</v>
      </c>
      <c r="I18" s="43">
        <v>36.68</v>
      </c>
      <c r="J18" s="43">
        <v>209.7</v>
      </c>
      <c r="K18" s="44">
        <v>304</v>
      </c>
      <c r="L18" s="43"/>
    </row>
    <row r="19" spans="1:12" ht="15" x14ac:dyDescent="0.25">
      <c r="A19" s="23"/>
      <c r="B19" s="15"/>
      <c r="C19" s="11"/>
      <c r="D19" s="7" t="s">
        <v>30</v>
      </c>
      <c r="E19" s="42" t="s">
        <v>48</v>
      </c>
      <c r="F19" s="43">
        <v>180</v>
      </c>
      <c r="G19" s="43">
        <v>0.14000000000000001</v>
      </c>
      <c r="H19" s="43">
        <v>0.14000000000000001</v>
      </c>
      <c r="I19" s="43">
        <v>25.1</v>
      </c>
      <c r="J19" s="43">
        <v>103.14</v>
      </c>
      <c r="K19" s="44">
        <v>342</v>
      </c>
      <c r="L19" s="43"/>
    </row>
    <row r="20" spans="1:12" ht="15" x14ac:dyDescent="0.25">
      <c r="A20" s="23"/>
      <c r="B20" s="15"/>
      <c r="C20" s="11"/>
      <c r="D20" s="7" t="s">
        <v>31</v>
      </c>
      <c r="E20" s="42" t="s">
        <v>49</v>
      </c>
      <c r="F20" s="43">
        <v>20</v>
      </c>
      <c r="G20" s="43">
        <v>1.58</v>
      </c>
      <c r="H20" s="43">
        <v>0.2</v>
      </c>
      <c r="I20" s="43">
        <v>9.66</v>
      </c>
      <c r="J20" s="43">
        <v>46.76</v>
      </c>
      <c r="K20" s="44" t="s">
        <v>51</v>
      </c>
      <c r="L20" s="43"/>
    </row>
    <row r="21" spans="1:12" ht="15" x14ac:dyDescent="0.25">
      <c r="A21" s="23"/>
      <c r="B21" s="15"/>
      <c r="C21" s="11"/>
      <c r="D21" s="7" t="s">
        <v>32</v>
      </c>
      <c r="E21" s="42" t="s">
        <v>50</v>
      </c>
      <c r="F21" s="43">
        <v>30</v>
      </c>
      <c r="G21" s="43">
        <v>1.4</v>
      </c>
      <c r="H21" s="43">
        <v>0.47</v>
      </c>
      <c r="I21" s="43">
        <v>7.8</v>
      </c>
      <c r="J21" s="43">
        <v>42</v>
      </c>
      <c r="K21" s="44" t="s">
        <v>51</v>
      </c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SUM(F15:F23)</f>
        <v>730</v>
      </c>
      <c r="G24" s="19">
        <f t="shared" ref="G24:J24" si="2">SUM(G15:G23)</f>
        <v>26.939999999999998</v>
      </c>
      <c r="H24" s="19">
        <f t="shared" si="2"/>
        <v>21.749999999999996</v>
      </c>
      <c r="I24" s="19">
        <f t="shared" si="2"/>
        <v>104.08</v>
      </c>
      <c r="J24" s="19">
        <f t="shared" si="2"/>
        <v>729.68999999999994</v>
      </c>
      <c r="K24" s="25"/>
      <c r="L24" s="19">
        <f t="shared" ref="L24" si="3">SUM(L15:L23)</f>
        <v>66.790000000000006</v>
      </c>
    </row>
    <row r="25" spans="1:12" ht="15.75" thickBot="1" x14ac:dyDescent="0.25">
      <c r="A25" s="29">
        <f>A6</f>
        <v>1</v>
      </c>
      <c r="B25" s="30">
        <f>B6</f>
        <v>1</v>
      </c>
      <c r="C25" s="54" t="s">
        <v>4</v>
      </c>
      <c r="D25" s="55"/>
      <c r="E25" s="31"/>
      <c r="F25" s="32">
        <f>F14+F24</f>
        <v>1240</v>
      </c>
      <c r="G25" s="32">
        <f t="shared" ref="G25:J25" si="4">G14+G24</f>
        <v>46.53</v>
      </c>
      <c r="H25" s="32">
        <f t="shared" si="4"/>
        <v>51.399999999999991</v>
      </c>
      <c r="I25" s="32">
        <f t="shared" si="4"/>
        <v>191.2</v>
      </c>
      <c r="J25" s="32">
        <f t="shared" si="4"/>
        <v>1421.42</v>
      </c>
      <c r="K25" s="32"/>
      <c r="L25" s="32">
        <f t="shared" ref="L25" si="5">L14+L24</f>
        <v>133.58000000000001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39" t="s">
        <v>132</v>
      </c>
      <c r="F26" s="40">
        <v>200</v>
      </c>
      <c r="G26" s="40">
        <v>11.07</v>
      </c>
      <c r="H26" s="40">
        <v>11.23</v>
      </c>
      <c r="I26" s="40">
        <v>123.74</v>
      </c>
      <c r="J26" s="40">
        <v>637.20000000000005</v>
      </c>
      <c r="K26" s="41">
        <v>401</v>
      </c>
      <c r="L26" s="40">
        <v>66.790000000000006</v>
      </c>
    </row>
    <row r="27" spans="1:12" ht="15" x14ac:dyDescent="0.25">
      <c r="A27" s="14"/>
      <c r="B27" s="15"/>
      <c r="C27" s="11"/>
      <c r="D27" s="7" t="s">
        <v>22</v>
      </c>
      <c r="E27" s="42" t="s">
        <v>52</v>
      </c>
      <c r="F27" s="43">
        <v>185</v>
      </c>
      <c r="G27" s="43">
        <v>0.12</v>
      </c>
      <c r="H27" s="43">
        <v>0.02</v>
      </c>
      <c r="I27" s="43">
        <v>9.18</v>
      </c>
      <c r="J27" s="43">
        <v>27.3</v>
      </c>
      <c r="K27" s="44">
        <v>377</v>
      </c>
      <c r="L27" s="43"/>
    </row>
    <row r="28" spans="1:12" ht="15" x14ac:dyDescent="0.25">
      <c r="A28" s="14"/>
      <c r="B28" s="15"/>
      <c r="C28" s="11"/>
      <c r="D28" s="7" t="s">
        <v>39</v>
      </c>
      <c r="E28" s="42" t="s">
        <v>53</v>
      </c>
      <c r="F28" s="43">
        <v>15</v>
      </c>
      <c r="G28" s="43">
        <v>1.05</v>
      </c>
      <c r="H28" s="43">
        <v>5.0999999999999996</v>
      </c>
      <c r="I28" s="43">
        <v>7.5</v>
      </c>
      <c r="J28" s="43">
        <v>82.5</v>
      </c>
      <c r="K28" s="44" t="s">
        <v>51</v>
      </c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338</v>
      </c>
      <c r="L29" s="43"/>
    </row>
    <row r="30" spans="1:12" ht="15" x14ac:dyDescent="0.25">
      <c r="A30" s="14"/>
      <c r="B30" s="15"/>
      <c r="C30" s="11"/>
      <c r="D30" s="7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7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6"/>
      <c r="B34" s="17"/>
      <c r="C34" s="8"/>
      <c r="D34" s="18" t="s">
        <v>33</v>
      </c>
      <c r="E34" s="9"/>
      <c r="F34" s="19">
        <f>SUM(F26:F33)</f>
        <v>500</v>
      </c>
      <c r="G34" s="19">
        <f t="shared" ref="G34" si="6">SUM(G26:G33)</f>
        <v>12.64</v>
      </c>
      <c r="H34" s="19">
        <f t="shared" ref="H34" si="7">SUM(H26:H33)</f>
        <v>16.75</v>
      </c>
      <c r="I34" s="19">
        <f t="shared" ref="I34" si="8">SUM(I26:I33)</f>
        <v>150.22</v>
      </c>
      <c r="J34" s="19">
        <f t="shared" ref="J34:L34" si="9">SUM(J26:J33)</f>
        <v>794</v>
      </c>
      <c r="K34" s="25"/>
      <c r="L34" s="19">
        <f t="shared" si="9"/>
        <v>66.790000000000006</v>
      </c>
    </row>
    <row r="35" spans="1:12" ht="15" x14ac:dyDescent="0.25">
      <c r="A35" s="13">
        <f>A26</f>
        <v>1</v>
      </c>
      <c r="B35" s="13">
        <f>B26</f>
        <v>2</v>
      </c>
      <c r="C35" s="10" t="s">
        <v>25</v>
      </c>
      <c r="D35" s="7" t="s">
        <v>26</v>
      </c>
      <c r="E35" s="42" t="s">
        <v>55</v>
      </c>
      <c r="F35" s="43">
        <v>60</v>
      </c>
      <c r="G35" s="43">
        <v>0.8</v>
      </c>
      <c r="H35" s="43">
        <v>3</v>
      </c>
      <c r="I35" s="43">
        <v>4.8</v>
      </c>
      <c r="J35" s="43">
        <v>50.1</v>
      </c>
      <c r="K35" s="44">
        <v>52</v>
      </c>
      <c r="L35" s="43">
        <v>66.790000000000006</v>
      </c>
    </row>
    <row r="36" spans="1:12" ht="15" x14ac:dyDescent="0.25">
      <c r="A36" s="14"/>
      <c r="B36" s="15"/>
      <c r="C36" s="11"/>
      <c r="D36" s="7" t="s">
        <v>27</v>
      </c>
      <c r="E36" s="42" t="s">
        <v>56</v>
      </c>
      <c r="F36" s="43">
        <v>200</v>
      </c>
      <c r="G36" s="43">
        <v>2.1</v>
      </c>
      <c r="H36" s="43">
        <v>4.12</v>
      </c>
      <c r="I36" s="43">
        <v>6.32</v>
      </c>
      <c r="J36" s="43">
        <v>99.8</v>
      </c>
      <c r="K36" s="44">
        <v>88</v>
      </c>
      <c r="L36" s="43"/>
    </row>
    <row r="37" spans="1:12" ht="25.5" x14ac:dyDescent="0.25">
      <c r="A37" s="14"/>
      <c r="B37" s="15"/>
      <c r="C37" s="11"/>
      <c r="D37" s="7" t="s">
        <v>28</v>
      </c>
      <c r="E37" s="42" t="s">
        <v>57</v>
      </c>
      <c r="F37" s="43">
        <v>100</v>
      </c>
      <c r="G37" s="43">
        <v>10.199999999999999</v>
      </c>
      <c r="H37" s="43">
        <v>11.92</v>
      </c>
      <c r="I37" s="43">
        <v>12.6</v>
      </c>
      <c r="J37" s="43">
        <v>199.8</v>
      </c>
      <c r="K37" s="44" t="s">
        <v>60</v>
      </c>
      <c r="L37" s="43"/>
    </row>
    <row r="38" spans="1:12" ht="15" x14ac:dyDescent="0.25">
      <c r="A38" s="14"/>
      <c r="B38" s="15"/>
      <c r="C38" s="11"/>
      <c r="D38" s="7" t="s">
        <v>29</v>
      </c>
      <c r="E38" s="42" t="s">
        <v>58</v>
      </c>
      <c r="F38" s="43">
        <v>150</v>
      </c>
      <c r="G38" s="43">
        <v>5.52</v>
      </c>
      <c r="H38" s="43">
        <v>4.5199999999999996</v>
      </c>
      <c r="I38" s="43">
        <v>26.45</v>
      </c>
      <c r="J38" s="43">
        <v>168.45</v>
      </c>
      <c r="K38" s="44">
        <v>309</v>
      </c>
      <c r="L38" s="43"/>
    </row>
    <row r="39" spans="1:12" ht="15" x14ac:dyDescent="0.25">
      <c r="A39" s="14"/>
      <c r="B39" s="15"/>
      <c r="C39" s="11"/>
      <c r="D39" s="7" t="s">
        <v>30</v>
      </c>
      <c r="E39" s="42" t="s">
        <v>59</v>
      </c>
      <c r="F39" s="43">
        <v>180</v>
      </c>
      <c r="G39" s="43">
        <v>1.04</v>
      </c>
      <c r="H39" s="43">
        <v>0.3</v>
      </c>
      <c r="I39" s="43">
        <v>42.5</v>
      </c>
      <c r="J39" s="43">
        <v>132.12</v>
      </c>
      <c r="K39" s="44">
        <v>349</v>
      </c>
      <c r="L39" s="43"/>
    </row>
    <row r="40" spans="1:12" ht="15" x14ac:dyDescent="0.25">
      <c r="A40" s="14"/>
      <c r="B40" s="15"/>
      <c r="C40" s="11"/>
      <c r="D40" s="7" t="s">
        <v>31</v>
      </c>
      <c r="E40" s="42" t="s">
        <v>49</v>
      </c>
      <c r="F40" s="43">
        <v>20</v>
      </c>
      <c r="G40" s="43">
        <v>1.58</v>
      </c>
      <c r="H40" s="43">
        <v>0.2</v>
      </c>
      <c r="I40" s="43">
        <v>9.66</v>
      </c>
      <c r="J40" s="43">
        <v>46.76</v>
      </c>
      <c r="K40" s="44" t="s">
        <v>51</v>
      </c>
      <c r="L40" s="43"/>
    </row>
    <row r="41" spans="1:12" ht="15" x14ac:dyDescent="0.25">
      <c r="A41" s="14"/>
      <c r="B41" s="15"/>
      <c r="C41" s="11"/>
      <c r="D41" s="7" t="s">
        <v>32</v>
      </c>
      <c r="E41" s="42" t="s">
        <v>50</v>
      </c>
      <c r="F41" s="43">
        <v>30</v>
      </c>
      <c r="G41" s="43">
        <v>1.4</v>
      </c>
      <c r="H41" s="43">
        <v>0.47</v>
      </c>
      <c r="I41" s="43">
        <v>7.8</v>
      </c>
      <c r="J41" s="43">
        <v>42</v>
      </c>
      <c r="K41" s="44" t="s">
        <v>51</v>
      </c>
      <c r="L41" s="43"/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SUM(F35:F43)</f>
        <v>740</v>
      </c>
      <c r="G44" s="19">
        <f t="shared" ref="G44" si="10">SUM(G35:G43)</f>
        <v>22.639999999999993</v>
      </c>
      <c r="H44" s="19">
        <f t="shared" ref="H44" si="11">SUM(H35:H43)</f>
        <v>24.529999999999998</v>
      </c>
      <c r="I44" s="19">
        <f t="shared" ref="I44" si="12">SUM(I35:I43)</f>
        <v>110.13</v>
      </c>
      <c r="J44" s="19">
        <f t="shared" ref="J44:L44" si="13">SUM(J35:J43)</f>
        <v>739.03000000000009</v>
      </c>
      <c r="K44" s="25"/>
      <c r="L44" s="19">
        <f t="shared" si="13"/>
        <v>66.790000000000006</v>
      </c>
    </row>
    <row r="45" spans="1:12" ht="15.75" customHeight="1" x14ac:dyDescent="0.2">
      <c r="A45" s="33">
        <f>A26</f>
        <v>1</v>
      </c>
      <c r="B45" s="33">
        <f>B26</f>
        <v>2</v>
      </c>
      <c r="C45" s="54" t="s">
        <v>4</v>
      </c>
      <c r="D45" s="55"/>
      <c r="E45" s="31"/>
      <c r="F45" s="32">
        <f>F34+F44</f>
        <v>1240</v>
      </c>
      <c r="G45" s="32">
        <f t="shared" ref="G45" si="14">G34+G44</f>
        <v>35.279999999999994</v>
      </c>
      <c r="H45" s="32">
        <f t="shared" ref="H45" si="15">H34+H44</f>
        <v>41.28</v>
      </c>
      <c r="I45" s="32">
        <f t="shared" ref="I45" si="16">I34+I44</f>
        <v>260.35000000000002</v>
      </c>
      <c r="J45" s="32">
        <f t="shared" ref="J45:L45" si="17">J34+J44</f>
        <v>1533.0300000000002</v>
      </c>
      <c r="K45" s="32"/>
      <c r="L45" s="32">
        <f t="shared" si="17"/>
        <v>133.58000000000001</v>
      </c>
    </row>
    <row r="46" spans="1:12" ht="15" x14ac:dyDescent="0.25">
      <c r="A46" s="20">
        <v>1</v>
      </c>
      <c r="B46" s="21">
        <v>3</v>
      </c>
      <c r="C46" s="22" t="s">
        <v>20</v>
      </c>
      <c r="D46" s="5" t="s">
        <v>21</v>
      </c>
      <c r="E46" s="39" t="s">
        <v>67</v>
      </c>
      <c r="F46" s="40">
        <v>200</v>
      </c>
      <c r="G46" s="40">
        <v>14.05</v>
      </c>
      <c r="H46" s="40">
        <v>33.700000000000003</v>
      </c>
      <c r="I46" s="40">
        <v>18.899999999999999</v>
      </c>
      <c r="J46" s="40">
        <v>437.7</v>
      </c>
      <c r="K46" s="41">
        <v>259</v>
      </c>
      <c r="L46" s="40">
        <v>66.790000000000006</v>
      </c>
    </row>
    <row r="47" spans="1:12" ht="15" x14ac:dyDescent="0.25">
      <c r="A47" s="23"/>
      <c r="B47" s="15"/>
      <c r="C47" s="11"/>
      <c r="D47" s="7" t="s">
        <v>22</v>
      </c>
      <c r="E47" s="42" t="s">
        <v>68</v>
      </c>
      <c r="F47" s="43">
        <v>180</v>
      </c>
      <c r="G47" s="43">
        <v>2.85</v>
      </c>
      <c r="H47" s="43">
        <v>2.41</v>
      </c>
      <c r="I47" s="43">
        <v>10.76</v>
      </c>
      <c r="J47" s="43">
        <v>74.94</v>
      </c>
      <c r="K47" s="44">
        <v>379</v>
      </c>
      <c r="L47" s="43"/>
    </row>
    <row r="48" spans="1:12" ht="15" x14ac:dyDescent="0.25">
      <c r="A48" s="23"/>
      <c r="B48" s="15"/>
      <c r="C48" s="11"/>
      <c r="D48" s="7" t="s">
        <v>23</v>
      </c>
      <c r="E48" s="42" t="s">
        <v>69</v>
      </c>
      <c r="F48" s="43">
        <v>30</v>
      </c>
      <c r="G48" s="43">
        <v>2.31</v>
      </c>
      <c r="H48" s="43">
        <v>0.12</v>
      </c>
      <c r="I48" s="43">
        <v>12.66</v>
      </c>
      <c r="J48" s="43">
        <v>60.3</v>
      </c>
      <c r="K48" s="44" t="s">
        <v>51</v>
      </c>
      <c r="L48" s="43"/>
    </row>
    <row r="49" spans="1:12" ht="15" x14ac:dyDescent="0.25">
      <c r="A49" s="23"/>
      <c r="B49" s="15"/>
      <c r="C49" s="11"/>
      <c r="D49" s="7" t="s">
        <v>24</v>
      </c>
      <c r="E49" s="42" t="s">
        <v>54</v>
      </c>
      <c r="F49" s="43">
        <v>100</v>
      </c>
      <c r="G49" s="43">
        <v>0.4</v>
      </c>
      <c r="H49" s="43">
        <v>0.4</v>
      </c>
      <c r="I49" s="43">
        <v>9.8000000000000007</v>
      </c>
      <c r="J49" s="43">
        <v>47</v>
      </c>
      <c r="K49" s="44">
        <v>338</v>
      </c>
      <c r="L49" s="43"/>
    </row>
    <row r="50" spans="1:12" ht="15" x14ac:dyDescent="0.25">
      <c r="A50" s="23"/>
      <c r="B50" s="15"/>
      <c r="C50" s="11"/>
      <c r="D50" s="7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SUM(F46:F52)</f>
        <v>510</v>
      </c>
      <c r="G53" s="19">
        <f t="shared" ref="G53" si="18">SUM(G46:G52)</f>
        <v>19.61</v>
      </c>
      <c r="H53" s="19">
        <f t="shared" ref="H53" si="19">SUM(H46:H52)</f>
        <v>36.629999999999995</v>
      </c>
      <c r="I53" s="19">
        <f t="shared" ref="I53" si="20">SUM(I46:I52)</f>
        <v>52.11999999999999</v>
      </c>
      <c r="J53" s="19">
        <f t="shared" ref="J53:L53" si="21">SUM(J46:J52)</f>
        <v>619.93999999999994</v>
      </c>
      <c r="K53" s="25"/>
      <c r="L53" s="19">
        <f t="shared" si="21"/>
        <v>66.790000000000006</v>
      </c>
    </row>
    <row r="54" spans="1:12" ht="15" x14ac:dyDescent="0.2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42" t="s">
        <v>62</v>
      </c>
      <c r="F54" s="43">
        <v>60</v>
      </c>
      <c r="G54" s="43">
        <v>0.49</v>
      </c>
      <c r="H54" s="43">
        <v>3.66</v>
      </c>
      <c r="I54" s="43">
        <v>3.15</v>
      </c>
      <c r="J54" s="43">
        <v>47.64</v>
      </c>
      <c r="K54" s="44">
        <v>48</v>
      </c>
      <c r="L54" s="43">
        <v>66.790000000000006</v>
      </c>
    </row>
    <row r="55" spans="1:12" ht="15" x14ac:dyDescent="0.25">
      <c r="A55" s="23"/>
      <c r="B55" s="15"/>
      <c r="C55" s="11"/>
      <c r="D55" s="7" t="s">
        <v>27</v>
      </c>
      <c r="E55" s="42" t="s">
        <v>63</v>
      </c>
      <c r="F55" s="43">
        <v>200</v>
      </c>
      <c r="G55" s="43">
        <v>2.15</v>
      </c>
      <c r="H55" s="43">
        <v>2.27</v>
      </c>
      <c r="I55" s="43">
        <v>13.06</v>
      </c>
      <c r="J55" s="43">
        <v>94.6</v>
      </c>
      <c r="K55" s="44">
        <v>103</v>
      </c>
      <c r="L55" s="43"/>
    </row>
    <row r="56" spans="1:12" ht="15" x14ac:dyDescent="0.25">
      <c r="A56" s="23"/>
      <c r="B56" s="15"/>
      <c r="C56" s="11"/>
      <c r="D56" s="7" t="s">
        <v>28</v>
      </c>
      <c r="E56" s="42" t="s">
        <v>64</v>
      </c>
      <c r="F56" s="43">
        <v>90</v>
      </c>
      <c r="G56" s="43">
        <v>9.5</v>
      </c>
      <c r="H56" s="43">
        <v>25.4</v>
      </c>
      <c r="I56" s="43">
        <v>2.2999999999999998</v>
      </c>
      <c r="J56" s="43">
        <v>274.5</v>
      </c>
      <c r="K56" s="44">
        <v>256</v>
      </c>
      <c r="L56" s="43"/>
    </row>
    <row r="57" spans="1:12" ht="15" x14ac:dyDescent="0.25">
      <c r="A57" s="23"/>
      <c r="B57" s="15"/>
      <c r="C57" s="11"/>
      <c r="D57" s="7" t="s">
        <v>29</v>
      </c>
      <c r="E57" s="42" t="s">
        <v>65</v>
      </c>
      <c r="F57" s="43">
        <v>150</v>
      </c>
      <c r="G57" s="43">
        <v>8.6</v>
      </c>
      <c r="H57" s="43">
        <v>6.09</v>
      </c>
      <c r="I57" s="43">
        <v>38.64</v>
      </c>
      <c r="J57" s="43">
        <v>243.8</v>
      </c>
      <c r="K57" s="44">
        <v>302</v>
      </c>
      <c r="L57" s="43"/>
    </row>
    <row r="58" spans="1:12" ht="15" x14ac:dyDescent="0.25">
      <c r="A58" s="23"/>
      <c r="B58" s="15"/>
      <c r="C58" s="11"/>
      <c r="D58" s="7" t="s">
        <v>30</v>
      </c>
      <c r="E58" s="42" t="s">
        <v>66</v>
      </c>
      <c r="F58" s="43">
        <v>180</v>
      </c>
      <c r="G58" s="43">
        <v>0.14000000000000001</v>
      </c>
      <c r="H58" s="43">
        <v>0.14000000000000001</v>
      </c>
      <c r="I58" s="43">
        <v>25.1</v>
      </c>
      <c r="J58" s="43">
        <v>103.14</v>
      </c>
      <c r="K58" s="44">
        <v>342</v>
      </c>
      <c r="L58" s="43"/>
    </row>
    <row r="59" spans="1:12" ht="15" x14ac:dyDescent="0.25">
      <c r="A59" s="23"/>
      <c r="B59" s="15"/>
      <c r="C59" s="11"/>
      <c r="D59" s="7" t="s">
        <v>32</v>
      </c>
      <c r="E59" s="42" t="s">
        <v>50</v>
      </c>
      <c r="F59" s="43">
        <v>30</v>
      </c>
      <c r="G59" s="43">
        <v>1.4</v>
      </c>
      <c r="H59" s="43">
        <v>0.47</v>
      </c>
      <c r="I59" s="43">
        <v>7.8</v>
      </c>
      <c r="J59" s="43">
        <v>42</v>
      </c>
      <c r="K59" s="44" t="s">
        <v>51</v>
      </c>
      <c r="L59" s="43"/>
    </row>
    <row r="60" spans="1:12" ht="15" x14ac:dyDescent="0.25">
      <c r="A60" s="23"/>
      <c r="B60" s="15"/>
      <c r="C60" s="11"/>
      <c r="D60" s="7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710</v>
      </c>
      <c r="G63" s="19">
        <f t="shared" ref="G63" si="22">SUM(G54:G62)</f>
        <v>22.28</v>
      </c>
      <c r="H63" s="19">
        <f t="shared" ref="H63" si="23">SUM(H54:H62)</f>
        <v>38.03</v>
      </c>
      <c r="I63" s="19">
        <f t="shared" ref="I63" si="24">SUM(I54:I62)</f>
        <v>90.05</v>
      </c>
      <c r="J63" s="19">
        <f t="shared" ref="J63:L63" si="25">SUM(J54:J62)</f>
        <v>805.68</v>
      </c>
      <c r="K63" s="25"/>
      <c r="L63" s="19">
        <f t="shared" si="25"/>
        <v>66.790000000000006</v>
      </c>
    </row>
    <row r="64" spans="1:12" ht="15.75" customHeight="1" x14ac:dyDescent="0.2">
      <c r="A64" s="29">
        <f>A46</f>
        <v>1</v>
      </c>
      <c r="B64" s="30">
        <f>B46</f>
        <v>3</v>
      </c>
      <c r="C64" s="54" t="s">
        <v>4</v>
      </c>
      <c r="D64" s="55"/>
      <c r="E64" s="31"/>
      <c r="F64" s="32">
        <f>F53+F63</f>
        <v>1220</v>
      </c>
      <c r="G64" s="32">
        <f t="shared" ref="G64" si="26">G53+G63</f>
        <v>41.89</v>
      </c>
      <c r="H64" s="32">
        <f t="shared" ref="H64" si="27">H53+H63</f>
        <v>74.66</v>
      </c>
      <c r="I64" s="32">
        <f t="shared" ref="I64" si="28">I53+I63</f>
        <v>142.16999999999999</v>
      </c>
      <c r="J64" s="32">
        <f t="shared" ref="J64:L64" si="29">J53+J63</f>
        <v>1425.62</v>
      </c>
      <c r="K64" s="32"/>
      <c r="L64" s="32">
        <f t="shared" si="29"/>
        <v>133.58000000000001</v>
      </c>
    </row>
    <row r="65" spans="1:12" ht="15" x14ac:dyDescent="0.25">
      <c r="A65" s="20">
        <v>1</v>
      </c>
      <c r="B65" s="21">
        <v>4</v>
      </c>
      <c r="C65" s="22" t="s">
        <v>20</v>
      </c>
      <c r="D65" s="5" t="s">
        <v>21</v>
      </c>
      <c r="E65" s="39" t="s">
        <v>75</v>
      </c>
      <c r="F65" s="40">
        <v>230</v>
      </c>
      <c r="G65" s="40">
        <v>19.05</v>
      </c>
      <c r="H65" s="40">
        <v>12.9</v>
      </c>
      <c r="I65" s="40">
        <v>81.180000000000007</v>
      </c>
      <c r="J65" s="40">
        <v>517.02</v>
      </c>
      <c r="K65" s="41">
        <v>223</v>
      </c>
      <c r="L65" s="40">
        <v>66.790000000000006</v>
      </c>
    </row>
    <row r="66" spans="1:12" ht="15" x14ac:dyDescent="0.25">
      <c r="A66" s="23"/>
      <c r="B66" s="15"/>
      <c r="C66" s="11"/>
      <c r="D66" s="7" t="s">
        <v>22</v>
      </c>
      <c r="E66" s="42" t="s">
        <v>76</v>
      </c>
      <c r="F66" s="43">
        <v>180</v>
      </c>
      <c r="G66" s="43">
        <v>0.1</v>
      </c>
      <c r="H66" s="43">
        <v>0.02</v>
      </c>
      <c r="I66" s="43">
        <v>6.3</v>
      </c>
      <c r="J66" s="43">
        <v>25.78</v>
      </c>
      <c r="K66" s="44">
        <v>376</v>
      </c>
      <c r="L66" s="43"/>
    </row>
    <row r="67" spans="1:12" ht="15" x14ac:dyDescent="0.25">
      <c r="A67" s="23"/>
      <c r="B67" s="15"/>
      <c r="C67" s="11"/>
      <c r="D67" s="7" t="s">
        <v>24</v>
      </c>
      <c r="E67" s="42" t="s">
        <v>77</v>
      </c>
      <c r="F67" s="43">
        <v>100</v>
      </c>
      <c r="G67" s="43">
        <v>0.4</v>
      </c>
      <c r="H67" s="43">
        <v>0.4</v>
      </c>
      <c r="I67" s="43">
        <v>9.8000000000000007</v>
      </c>
      <c r="J67" s="43">
        <v>47</v>
      </c>
      <c r="K67" s="44">
        <v>338</v>
      </c>
      <c r="L67" s="43"/>
    </row>
    <row r="68" spans="1:12" ht="15" x14ac:dyDescent="0.25">
      <c r="A68" s="23"/>
      <c r="B68" s="15"/>
      <c r="C68" s="11"/>
      <c r="D68" s="7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7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7"/>
      <c r="C72" s="8"/>
      <c r="D72" s="18" t="s">
        <v>33</v>
      </c>
      <c r="E72" s="9"/>
      <c r="F72" s="19">
        <f>SUM(F65:F71)</f>
        <v>510</v>
      </c>
      <c r="G72" s="19">
        <f t="shared" ref="G72" si="30">SUM(G65:G71)</f>
        <v>19.55</v>
      </c>
      <c r="H72" s="19">
        <f t="shared" ref="H72" si="31">SUM(H65:H71)</f>
        <v>13.32</v>
      </c>
      <c r="I72" s="19">
        <f t="shared" ref="I72" si="32">SUM(I65:I71)</f>
        <v>97.28</v>
      </c>
      <c r="J72" s="19">
        <f t="shared" ref="J72:L72" si="33">SUM(J65:J71)</f>
        <v>589.79999999999995</v>
      </c>
      <c r="K72" s="25"/>
      <c r="L72" s="19">
        <f t="shared" si="33"/>
        <v>66.790000000000006</v>
      </c>
    </row>
    <row r="73" spans="1:12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 t="s">
        <v>70</v>
      </c>
      <c r="F73" s="43">
        <v>60</v>
      </c>
      <c r="G73" s="43">
        <v>0.84</v>
      </c>
      <c r="H73" s="43">
        <v>6.02</v>
      </c>
      <c r="I73" s="43">
        <v>4.4000000000000004</v>
      </c>
      <c r="J73" s="43">
        <v>75.06</v>
      </c>
      <c r="K73" s="44">
        <v>67</v>
      </c>
      <c r="L73" s="43">
        <v>66.790000000000006</v>
      </c>
    </row>
    <row r="74" spans="1:12" ht="15" x14ac:dyDescent="0.25">
      <c r="A74" s="23"/>
      <c r="B74" s="15"/>
      <c r="C74" s="11"/>
      <c r="D74" s="7" t="s">
        <v>27</v>
      </c>
      <c r="E74" s="42" t="s">
        <v>71</v>
      </c>
      <c r="F74" s="43">
        <v>200</v>
      </c>
      <c r="G74" s="43">
        <v>9.34</v>
      </c>
      <c r="H74" s="43">
        <v>8.91</v>
      </c>
      <c r="I74" s="43">
        <v>8.85</v>
      </c>
      <c r="J74" s="43">
        <v>163.08000000000001</v>
      </c>
      <c r="K74" s="44" t="s">
        <v>74</v>
      </c>
      <c r="L74" s="43"/>
    </row>
    <row r="75" spans="1:12" ht="15" x14ac:dyDescent="0.25">
      <c r="A75" s="23"/>
      <c r="B75" s="15"/>
      <c r="C75" s="11"/>
      <c r="D75" s="7" t="s">
        <v>28</v>
      </c>
      <c r="E75" s="42" t="s">
        <v>72</v>
      </c>
      <c r="F75" s="43">
        <v>200</v>
      </c>
      <c r="G75" s="43">
        <v>16.899999999999999</v>
      </c>
      <c r="H75" s="43">
        <v>10.5</v>
      </c>
      <c r="I75" s="43">
        <v>35.700000000000003</v>
      </c>
      <c r="J75" s="43">
        <v>305.3</v>
      </c>
      <c r="K75" s="44">
        <v>291</v>
      </c>
      <c r="L75" s="43"/>
    </row>
    <row r="76" spans="1:12" ht="15" x14ac:dyDescent="0.25">
      <c r="A76" s="23"/>
      <c r="B76" s="15"/>
      <c r="C76" s="11"/>
      <c r="D76" s="7" t="s">
        <v>30</v>
      </c>
      <c r="E76" s="42" t="s">
        <v>73</v>
      </c>
      <c r="F76" s="43">
        <v>180</v>
      </c>
      <c r="G76" s="43">
        <v>0.6</v>
      </c>
      <c r="H76" s="43">
        <v>0.25</v>
      </c>
      <c r="I76" s="43">
        <v>18.7</v>
      </c>
      <c r="J76" s="43">
        <v>79.38</v>
      </c>
      <c r="K76" s="44">
        <v>388</v>
      </c>
      <c r="L76" s="43"/>
    </row>
    <row r="77" spans="1:12" ht="15" x14ac:dyDescent="0.25">
      <c r="A77" s="23"/>
      <c r="B77" s="15"/>
      <c r="C77" s="11"/>
      <c r="D77" s="7" t="s">
        <v>31</v>
      </c>
      <c r="E77" s="42" t="s">
        <v>49</v>
      </c>
      <c r="F77" s="43">
        <v>30</v>
      </c>
      <c r="G77" s="43">
        <v>2.37</v>
      </c>
      <c r="H77" s="43">
        <v>0.3</v>
      </c>
      <c r="I77" s="43">
        <v>14.49</v>
      </c>
      <c r="J77" s="43">
        <v>70.14</v>
      </c>
      <c r="K77" s="44" t="s">
        <v>51</v>
      </c>
      <c r="L77" s="43"/>
    </row>
    <row r="78" spans="1:12" ht="15" x14ac:dyDescent="0.25">
      <c r="A78" s="23"/>
      <c r="B78" s="15"/>
      <c r="C78" s="11"/>
      <c r="D78" s="7" t="s">
        <v>32</v>
      </c>
      <c r="E78" s="42" t="s">
        <v>50</v>
      </c>
      <c r="F78" s="43">
        <v>30</v>
      </c>
      <c r="G78" s="43">
        <v>1.4</v>
      </c>
      <c r="H78" s="43">
        <v>0.47</v>
      </c>
      <c r="I78" s="43">
        <v>7.8</v>
      </c>
      <c r="J78" s="43">
        <v>42</v>
      </c>
      <c r="K78" s="44" t="s">
        <v>51</v>
      </c>
      <c r="L78" s="43"/>
    </row>
    <row r="79" spans="1:12" ht="15" x14ac:dyDescent="0.25">
      <c r="A79" s="23"/>
      <c r="B79" s="15"/>
      <c r="C79" s="11"/>
      <c r="D79" s="7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700</v>
      </c>
      <c r="G82" s="19">
        <f t="shared" ref="G82" si="34">SUM(G73:G81)</f>
        <v>31.45</v>
      </c>
      <c r="H82" s="19">
        <f t="shared" ref="H82" si="35">SUM(H73:H81)</f>
        <v>26.45</v>
      </c>
      <c r="I82" s="19">
        <f t="shared" ref="I82" si="36">SUM(I73:I81)</f>
        <v>89.94</v>
      </c>
      <c r="J82" s="19">
        <f t="shared" ref="J82:L82" si="37">SUM(J73:J81)</f>
        <v>734.96</v>
      </c>
      <c r="K82" s="25"/>
      <c r="L82" s="19">
        <f t="shared" si="37"/>
        <v>66.790000000000006</v>
      </c>
    </row>
    <row r="83" spans="1:12" ht="15.75" customHeight="1" x14ac:dyDescent="0.2">
      <c r="A83" s="29">
        <f>A65</f>
        <v>1</v>
      </c>
      <c r="B83" s="30">
        <f>B65</f>
        <v>4</v>
      </c>
      <c r="C83" s="54" t="s">
        <v>4</v>
      </c>
      <c r="D83" s="55"/>
      <c r="E83" s="31"/>
      <c r="F83" s="32">
        <f>F72+F82</f>
        <v>1210</v>
      </c>
      <c r="G83" s="32">
        <f t="shared" ref="G83" si="38">G72+G82</f>
        <v>51</v>
      </c>
      <c r="H83" s="32">
        <f t="shared" ref="H83" si="39">H72+H82</f>
        <v>39.769999999999996</v>
      </c>
      <c r="I83" s="32">
        <f t="shared" ref="I83" si="40">I72+I82</f>
        <v>187.22</v>
      </c>
      <c r="J83" s="32">
        <f t="shared" ref="J83:L83" si="41">J72+J82</f>
        <v>1324.76</v>
      </c>
      <c r="K83" s="32"/>
      <c r="L83" s="32">
        <f t="shared" si="41"/>
        <v>133.58000000000001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39" t="s">
        <v>78</v>
      </c>
      <c r="F84" s="40">
        <v>150</v>
      </c>
      <c r="G84" s="40">
        <v>5.52</v>
      </c>
      <c r="H84" s="40">
        <v>4.5199999999999996</v>
      </c>
      <c r="I84" s="40">
        <v>26.54</v>
      </c>
      <c r="J84" s="40">
        <v>168.45</v>
      </c>
      <c r="K84" s="41">
        <v>202</v>
      </c>
      <c r="L84" s="40">
        <v>66.790000000000006</v>
      </c>
    </row>
    <row r="85" spans="1:12" ht="15" x14ac:dyDescent="0.25">
      <c r="A85" s="23"/>
      <c r="B85" s="15"/>
      <c r="C85" s="11"/>
      <c r="D85" s="6"/>
      <c r="E85" s="42" t="s">
        <v>79</v>
      </c>
      <c r="F85" s="43">
        <v>90</v>
      </c>
      <c r="G85" s="43">
        <v>12.7</v>
      </c>
      <c r="H85" s="43">
        <v>9.2899999999999991</v>
      </c>
      <c r="I85" s="43">
        <v>12.17</v>
      </c>
      <c r="J85" s="43">
        <v>183.72</v>
      </c>
      <c r="K85" s="44" t="s">
        <v>82</v>
      </c>
      <c r="L85" s="43"/>
    </row>
    <row r="86" spans="1:12" ht="15" x14ac:dyDescent="0.25">
      <c r="A86" s="23"/>
      <c r="B86" s="15"/>
      <c r="C86" s="11"/>
      <c r="D86" s="7" t="s">
        <v>22</v>
      </c>
      <c r="E86" s="42" t="s">
        <v>80</v>
      </c>
      <c r="F86" s="43">
        <v>185</v>
      </c>
      <c r="G86" s="43">
        <v>0.12</v>
      </c>
      <c r="H86" s="43">
        <v>0.02</v>
      </c>
      <c r="I86" s="43">
        <v>9.18</v>
      </c>
      <c r="J86" s="43">
        <v>27.3</v>
      </c>
      <c r="K86" s="44">
        <v>377</v>
      </c>
      <c r="L86" s="43"/>
    </row>
    <row r="87" spans="1:12" ht="15" x14ac:dyDescent="0.25">
      <c r="A87" s="23"/>
      <c r="B87" s="15"/>
      <c r="C87" s="11"/>
      <c r="D87" s="7" t="s">
        <v>23</v>
      </c>
      <c r="E87" s="42" t="s">
        <v>50</v>
      </c>
      <c r="F87" s="43">
        <v>30</v>
      </c>
      <c r="G87" s="43">
        <v>1.4</v>
      </c>
      <c r="H87" s="43">
        <v>0.47</v>
      </c>
      <c r="I87" s="43">
        <v>7.8</v>
      </c>
      <c r="J87" s="43">
        <v>42</v>
      </c>
      <c r="K87" s="44" t="s">
        <v>51</v>
      </c>
      <c r="L87" s="43"/>
    </row>
    <row r="88" spans="1:12" ht="15" x14ac:dyDescent="0.25">
      <c r="A88" s="23"/>
      <c r="B88" s="15"/>
      <c r="C88" s="11"/>
      <c r="D88" s="7" t="s">
        <v>24</v>
      </c>
      <c r="E88" s="42" t="s">
        <v>81</v>
      </c>
      <c r="F88" s="43">
        <v>100</v>
      </c>
      <c r="G88" s="43">
        <v>0.4</v>
      </c>
      <c r="H88" s="43">
        <v>0.4</v>
      </c>
      <c r="I88" s="43">
        <v>9.8000000000000007</v>
      </c>
      <c r="J88" s="43">
        <v>47</v>
      </c>
      <c r="K88" s="44">
        <v>338</v>
      </c>
      <c r="L88" s="43"/>
    </row>
    <row r="89" spans="1:12" ht="15" x14ac:dyDescent="0.2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4"/>
      <c r="B91" s="17"/>
      <c r="C91" s="8"/>
      <c r="D91" s="18" t="s">
        <v>33</v>
      </c>
      <c r="E91" s="9"/>
      <c r="F91" s="19">
        <f>SUM(F84:F90)</f>
        <v>555</v>
      </c>
      <c r="G91" s="19">
        <f t="shared" ref="G91" si="42">SUM(G84:G90)</f>
        <v>20.139999999999997</v>
      </c>
      <c r="H91" s="19">
        <f t="shared" ref="H91" si="43">SUM(H84:H90)</f>
        <v>14.7</v>
      </c>
      <c r="I91" s="19">
        <f t="shared" ref="I91" si="44">SUM(I84:I90)</f>
        <v>65.489999999999995</v>
      </c>
      <c r="J91" s="19">
        <f t="shared" ref="J91:L91" si="45">SUM(J84:J90)</f>
        <v>468.46999999999997</v>
      </c>
      <c r="K91" s="25"/>
      <c r="L91" s="19">
        <f t="shared" si="45"/>
        <v>66.790000000000006</v>
      </c>
    </row>
    <row r="92" spans="1:12" ht="15" x14ac:dyDescent="0.25">
      <c r="A92" s="26">
        <f>A84</f>
        <v>1</v>
      </c>
      <c r="B92" s="13">
        <f>B84</f>
        <v>5</v>
      </c>
      <c r="C92" s="10" t="s">
        <v>25</v>
      </c>
      <c r="D92" s="7" t="s">
        <v>26</v>
      </c>
      <c r="E92" s="42" t="s">
        <v>44</v>
      </c>
      <c r="F92" s="43">
        <v>60</v>
      </c>
      <c r="G92" s="43">
        <v>0.64</v>
      </c>
      <c r="H92" s="43">
        <v>0.1</v>
      </c>
      <c r="I92" s="43">
        <v>5.0999999999999996</v>
      </c>
      <c r="J92" s="43">
        <v>39.9</v>
      </c>
      <c r="K92" s="44">
        <v>59</v>
      </c>
      <c r="L92" s="43">
        <v>66.790000000000006</v>
      </c>
    </row>
    <row r="93" spans="1:12" ht="15" x14ac:dyDescent="0.25">
      <c r="A93" s="23"/>
      <c r="B93" s="15"/>
      <c r="C93" s="11"/>
      <c r="D93" s="7" t="s">
        <v>27</v>
      </c>
      <c r="E93" s="42" t="s">
        <v>83</v>
      </c>
      <c r="F93" s="43">
        <v>200</v>
      </c>
      <c r="G93" s="43">
        <v>6.38</v>
      </c>
      <c r="H93" s="43">
        <v>4.38</v>
      </c>
      <c r="I93" s="43">
        <v>11.39</v>
      </c>
      <c r="J93" s="43">
        <v>119.2</v>
      </c>
      <c r="K93" s="44">
        <v>84</v>
      </c>
      <c r="L93" s="43"/>
    </row>
    <row r="94" spans="1:12" ht="15" x14ac:dyDescent="0.25">
      <c r="A94" s="23"/>
      <c r="B94" s="15"/>
      <c r="C94" s="11"/>
      <c r="D94" s="7" t="s">
        <v>28</v>
      </c>
      <c r="E94" s="42" t="s">
        <v>84</v>
      </c>
      <c r="F94" s="43">
        <v>100</v>
      </c>
      <c r="G94" s="43">
        <v>8.39</v>
      </c>
      <c r="H94" s="43">
        <v>10.6</v>
      </c>
      <c r="I94" s="43">
        <v>14.7</v>
      </c>
      <c r="J94" s="43">
        <v>188.75</v>
      </c>
      <c r="K94" s="44" t="s">
        <v>86</v>
      </c>
      <c r="L94" s="43"/>
    </row>
    <row r="95" spans="1:12" ht="15" x14ac:dyDescent="0.25">
      <c r="A95" s="23"/>
      <c r="B95" s="15"/>
      <c r="C95" s="11"/>
      <c r="D95" s="7" t="s">
        <v>29</v>
      </c>
      <c r="E95" s="42" t="s">
        <v>85</v>
      </c>
      <c r="F95" s="43">
        <v>150</v>
      </c>
      <c r="G95" s="43">
        <v>3.07</v>
      </c>
      <c r="H95" s="43">
        <v>4.8</v>
      </c>
      <c r="I95" s="43">
        <v>20.440000000000001</v>
      </c>
      <c r="J95" s="43">
        <v>137.25</v>
      </c>
      <c r="K95" s="44">
        <v>312</v>
      </c>
      <c r="L95" s="43"/>
    </row>
    <row r="96" spans="1:12" ht="15" x14ac:dyDescent="0.25">
      <c r="A96" s="23"/>
      <c r="B96" s="15"/>
      <c r="C96" s="11"/>
      <c r="D96" s="7" t="s">
        <v>30</v>
      </c>
      <c r="E96" s="42" t="s">
        <v>59</v>
      </c>
      <c r="F96" s="43">
        <v>180</v>
      </c>
      <c r="G96" s="43">
        <v>1.04</v>
      </c>
      <c r="H96" s="43">
        <v>0.3</v>
      </c>
      <c r="I96" s="43">
        <v>42.5</v>
      </c>
      <c r="J96" s="43">
        <v>132.12</v>
      </c>
      <c r="K96" s="44">
        <v>349</v>
      </c>
      <c r="L96" s="43"/>
    </row>
    <row r="97" spans="1:12" ht="15" x14ac:dyDescent="0.25">
      <c r="A97" s="23"/>
      <c r="B97" s="15"/>
      <c r="C97" s="11"/>
      <c r="D97" s="7" t="s">
        <v>31</v>
      </c>
      <c r="E97" s="42" t="s">
        <v>49</v>
      </c>
      <c r="F97" s="43">
        <v>20</v>
      </c>
      <c r="G97" s="43">
        <v>1.58</v>
      </c>
      <c r="H97" s="43">
        <v>0.2</v>
      </c>
      <c r="I97" s="43">
        <v>9.66</v>
      </c>
      <c r="J97" s="43">
        <v>46.76</v>
      </c>
      <c r="K97" s="44" t="s">
        <v>51</v>
      </c>
      <c r="L97" s="43"/>
    </row>
    <row r="98" spans="1:12" ht="15" x14ac:dyDescent="0.25">
      <c r="A98" s="23"/>
      <c r="B98" s="15"/>
      <c r="C98" s="11"/>
      <c r="D98" s="7" t="s">
        <v>32</v>
      </c>
      <c r="E98" s="42" t="s">
        <v>50</v>
      </c>
      <c r="F98" s="43">
        <v>30</v>
      </c>
      <c r="G98" s="43">
        <v>1.4</v>
      </c>
      <c r="H98" s="43">
        <v>0.47</v>
      </c>
      <c r="I98" s="43">
        <v>7.8</v>
      </c>
      <c r="J98" s="43">
        <v>42</v>
      </c>
      <c r="K98" s="44" t="s">
        <v>51</v>
      </c>
      <c r="L98" s="43"/>
    </row>
    <row r="99" spans="1:12" ht="15" x14ac:dyDescent="0.2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 x14ac:dyDescent="0.2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4"/>
      <c r="B101" s="17"/>
      <c r="C101" s="8"/>
      <c r="D101" s="18" t="s">
        <v>33</v>
      </c>
      <c r="E101" s="9"/>
      <c r="F101" s="19">
        <f>SUM(F92:F100)</f>
        <v>740</v>
      </c>
      <c r="G101" s="19">
        <f t="shared" ref="G101" si="46">SUM(G92:G100)</f>
        <v>22.5</v>
      </c>
      <c r="H101" s="19">
        <f t="shared" ref="H101" si="47">SUM(H92:H100)</f>
        <v>20.849999999999998</v>
      </c>
      <c r="I101" s="19">
        <f t="shared" ref="I101" si="48">SUM(I92:I100)</f>
        <v>111.58999999999999</v>
      </c>
      <c r="J101" s="19">
        <f t="shared" ref="J101:L101" si="49">SUM(J92:J100)</f>
        <v>705.98</v>
      </c>
      <c r="K101" s="25"/>
      <c r="L101" s="19">
        <f t="shared" si="49"/>
        <v>66.790000000000006</v>
      </c>
    </row>
    <row r="102" spans="1:12" ht="15.75" customHeight="1" x14ac:dyDescent="0.2">
      <c r="A102" s="29">
        <f>A84</f>
        <v>1</v>
      </c>
      <c r="B102" s="30">
        <f>B84</f>
        <v>5</v>
      </c>
      <c r="C102" s="54" t="s">
        <v>4</v>
      </c>
      <c r="D102" s="55"/>
      <c r="E102" s="31"/>
      <c r="F102" s="32">
        <f>F91+F101</f>
        <v>1295</v>
      </c>
      <c r="G102" s="32">
        <f t="shared" ref="G102" si="50">G91+G101</f>
        <v>42.64</v>
      </c>
      <c r="H102" s="32">
        <f t="shared" ref="H102" si="51">H91+H101</f>
        <v>35.549999999999997</v>
      </c>
      <c r="I102" s="32">
        <f t="shared" ref="I102" si="52">I91+I101</f>
        <v>177.07999999999998</v>
      </c>
      <c r="J102" s="32">
        <f t="shared" ref="J102:L102" si="53">J91+J101</f>
        <v>1174.45</v>
      </c>
      <c r="K102" s="32"/>
      <c r="L102" s="32">
        <f t="shared" si="53"/>
        <v>133.58000000000001</v>
      </c>
    </row>
    <row r="103" spans="1:12" ht="15" x14ac:dyDescent="0.25">
      <c r="A103" s="20">
        <v>2</v>
      </c>
      <c r="B103" s="21">
        <v>1</v>
      </c>
      <c r="C103" s="22" t="s">
        <v>20</v>
      </c>
      <c r="D103" s="5" t="s">
        <v>21</v>
      </c>
      <c r="E103" s="39" t="s">
        <v>87</v>
      </c>
      <c r="F103" s="40">
        <v>150</v>
      </c>
      <c r="G103" s="40">
        <v>4.7</v>
      </c>
      <c r="H103" s="40">
        <v>7.78</v>
      </c>
      <c r="I103" s="40">
        <v>56.46</v>
      </c>
      <c r="J103" s="40">
        <v>346.7</v>
      </c>
      <c r="K103" s="41" t="s">
        <v>89</v>
      </c>
      <c r="L103" s="40">
        <v>66.790000000000006</v>
      </c>
    </row>
    <row r="104" spans="1:12" ht="15" x14ac:dyDescent="0.25">
      <c r="A104" s="23"/>
      <c r="B104" s="15"/>
      <c r="C104" s="11"/>
      <c r="D104" s="7" t="s">
        <v>22</v>
      </c>
      <c r="E104" s="42" t="s">
        <v>88</v>
      </c>
      <c r="F104" s="43">
        <v>200</v>
      </c>
      <c r="G104" s="43">
        <v>6.5</v>
      </c>
      <c r="H104" s="43">
        <v>1.3</v>
      </c>
      <c r="I104" s="43">
        <v>19</v>
      </c>
      <c r="J104" s="43">
        <v>94.7</v>
      </c>
      <c r="K104" s="44">
        <v>382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 t="s">
        <v>24</v>
      </c>
      <c r="F105" s="43">
        <v>150</v>
      </c>
      <c r="G105" s="43">
        <v>0.6</v>
      </c>
      <c r="H105" s="43">
        <v>0.6</v>
      </c>
      <c r="I105" s="43">
        <v>14.7</v>
      </c>
      <c r="J105" s="43">
        <v>70.5</v>
      </c>
      <c r="K105" s="44">
        <v>338</v>
      </c>
      <c r="L105" s="43"/>
    </row>
    <row r="106" spans="1:12" ht="15" x14ac:dyDescent="0.25">
      <c r="A106" s="23"/>
      <c r="B106" s="15"/>
      <c r="C106" s="11"/>
      <c r="D106" s="7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7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3"/>
      <c r="B108" s="15"/>
      <c r="C108" s="11"/>
      <c r="D108" s="6"/>
      <c r="E108" s="42"/>
      <c r="F108" s="43"/>
      <c r="G108" s="43"/>
      <c r="H108" s="43"/>
      <c r="I108" s="43"/>
      <c r="J108" s="43"/>
      <c r="K108" s="44"/>
      <c r="L108" s="43"/>
    </row>
    <row r="109" spans="1:12" ht="15" x14ac:dyDescent="0.2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4"/>
      <c r="B110" s="17"/>
      <c r="C110" s="8"/>
      <c r="D110" s="18" t="s">
        <v>33</v>
      </c>
      <c r="E110" s="9"/>
      <c r="F110" s="19">
        <f>SUM(F103:F109)</f>
        <v>500</v>
      </c>
      <c r="G110" s="19">
        <f t="shared" ref="G110:J110" si="54">SUM(G103:G109)</f>
        <v>11.799999999999999</v>
      </c>
      <c r="H110" s="19">
        <f t="shared" si="54"/>
        <v>9.68</v>
      </c>
      <c r="I110" s="19">
        <f t="shared" si="54"/>
        <v>90.160000000000011</v>
      </c>
      <c r="J110" s="19">
        <f t="shared" si="54"/>
        <v>511.9</v>
      </c>
      <c r="K110" s="25"/>
      <c r="L110" s="19">
        <f t="shared" ref="L110" si="55">SUM(L103:L109)</f>
        <v>66.790000000000006</v>
      </c>
    </row>
    <row r="111" spans="1:12" ht="15" x14ac:dyDescent="0.25">
      <c r="A111" s="26">
        <f>A103</f>
        <v>2</v>
      </c>
      <c r="B111" s="13">
        <f>B103</f>
        <v>1</v>
      </c>
      <c r="C111" s="10" t="s">
        <v>25</v>
      </c>
      <c r="D111" s="7" t="s">
        <v>26</v>
      </c>
      <c r="E111" s="42" t="s">
        <v>90</v>
      </c>
      <c r="F111" s="43">
        <v>100</v>
      </c>
      <c r="G111" s="43">
        <v>0.25</v>
      </c>
      <c r="H111" s="43">
        <v>0</v>
      </c>
      <c r="I111" s="43">
        <v>35.799999999999997</v>
      </c>
      <c r="J111" s="43">
        <v>144.19999999999999</v>
      </c>
      <c r="K111" s="44" t="s">
        <v>97</v>
      </c>
      <c r="L111" s="43">
        <v>66.790000000000006</v>
      </c>
    </row>
    <row r="112" spans="1:12" ht="15" x14ac:dyDescent="0.25">
      <c r="A112" s="23"/>
      <c r="B112" s="15"/>
      <c r="C112" s="11"/>
      <c r="D112" s="7" t="s">
        <v>27</v>
      </c>
      <c r="E112" s="42" t="s">
        <v>91</v>
      </c>
      <c r="F112" s="43">
        <v>250</v>
      </c>
      <c r="G112" s="43">
        <v>2.87</v>
      </c>
      <c r="H112" s="43">
        <v>5.25</v>
      </c>
      <c r="I112" s="43">
        <v>12</v>
      </c>
      <c r="J112" s="43">
        <v>141.25</v>
      </c>
      <c r="K112" s="44">
        <v>96</v>
      </c>
      <c r="L112" s="43"/>
    </row>
    <row r="113" spans="1:12" ht="15" x14ac:dyDescent="0.25">
      <c r="A113" s="23"/>
      <c r="B113" s="15"/>
      <c r="C113" s="11"/>
      <c r="D113" s="7" t="s">
        <v>28</v>
      </c>
      <c r="E113" s="42" t="s">
        <v>92</v>
      </c>
      <c r="F113" s="43">
        <v>100</v>
      </c>
      <c r="G113" s="43">
        <v>10.4</v>
      </c>
      <c r="H113" s="43">
        <v>23.9</v>
      </c>
      <c r="I113" s="43">
        <v>0.37</v>
      </c>
      <c r="J113" s="43">
        <v>260.5</v>
      </c>
      <c r="K113" s="44">
        <v>243</v>
      </c>
      <c r="L113" s="43"/>
    </row>
    <row r="114" spans="1:12" ht="15" x14ac:dyDescent="0.25">
      <c r="A114" s="23"/>
      <c r="B114" s="15"/>
      <c r="C114" s="11"/>
      <c r="D114" s="7" t="s">
        <v>29</v>
      </c>
      <c r="E114" s="42" t="s">
        <v>93</v>
      </c>
      <c r="F114" s="43">
        <v>180</v>
      </c>
      <c r="G114" s="43">
        <v>6.6</v>
      </c>
      <c r="H114" s="43">
        <v>5.4</v>
      </c>
      <c r="I114" s="43">
        <v>31.74</v>
      </c>
      <c r="J114" s="43">
        <v>202.14</v>
      </c>
      <c r="K114" s="44">
        <v>309</v>
      </c>
      <c r="L114" s="43"/>
    </row>
    <row r="115" spans="1:12" ht="15" x14ac:dyDescent="0.25">
      <c r="A115" s="23"/>
      <c r="B115" s="15"/>
      <c r="C115" s="11"/>
      <c r="D115" s="7" t="s">
        <v>30</v>
      </c>
      <c r="E115" s="42" t="s">
        <v>94</v>
      </c>
      <c r="F115" s="43">
        <v>200</v>
      </c>
      <c r="G115" s="43">
        <v>0.44</v>
      </c>
      <c r="H115" s="43">
        <v>0.1</v>
      </c>
      <c r="I115" s="43">
        <v>33.880000000000003</v>
      </c>
      <c r="J115" s="43">
        <v>141.19999999999999</v>
      </c>
      <c r="K115" s="44">
        <v>346</v>
      </c>
      <c r="L115" s="43"/>
    </row>
    <row r="116" spans="1:12" ht="15" x14ac:dyDescent="0.25">
      <c r="A116" s="23"/>
      <c r="B116" s="15"/>
      <c r="C116" s="11"/>
      <c r="D116" s="7" t="s">
        <v>31</v>
      </c>
      <c r="E116" s="42" t="s">
        <v>95</v>
      </c>
      <c r="F116" s="43">
        <v>20</v>
      </c>
      <c r="G116" s="43">
        <v>1.58</v>
      </c>
      <c r="H116" s="43">
        <v>0.2</v>
      </c>
      <c r="I116" s="43">
        <v>9.66</v>
      </c>
      <c r="J116" s="43">
        <v>46.76</v>
      </c>
      <c r="K116" s="44" t="s">
        <v>97</v>
      </c>
      <c r="L116" s="43"/>
    </row>
    <row r="117" spans="1:12" ht="15" x14ac:dyDescent="0.25">
      <c r="A117" s="23"/>
      <c r="B117" s="15"/>
      <c r="C117" s="11"/>
      <c r="D117" s="7" t="s">
        <v>32</v>
      </c>
      <c r="E117" s="42" t="s">
        <v>96</v>
      </c>
      <c r="F117" s="43">
        <v>30</v>
      </c>
      <c r="G117" s="43">
        <v>1.4</v>
      </c>
      <c r="H117" s="43">
        <v>0.47</v>
      </c>
      <c r="I117" s="43">
        <v>7.8</v>
      </c>
      <c r="J117" s="43">
        <v>42</v>
      </c>
      <c r="K117" s="44" t="s">
        <v>97</v>
      </c>
      <c r="L117" s="43"/>
    </row>
    <row r="118" spans="1:12" ht="15" x14ac:dyDescent="0.25">
      <c r="A118" s="23"/>
      <c r="B118" s="15"/>
      <c r="C118" s="11"/>
      <c r="D118" s="6"/>
      <c r="E118" s="42"/>
      <c r="F118" s="43"/>
      <c r="G118" s="43"/>
      <c r="H118" s="43"/>
      <c r="I118" s="43"/>
      <c r="J118" s="43"/>
      <c r="K118" s="44"/>
      <c r="L118" s="43"/>
    </row>
    <row r="119" spans="1:12" ht="15" x14ac:dyDescent="0.2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 x14ac:dyDescent="0.25">
      <c r="A120" s="24"/>
      <c r="B120" s="17"/>
      <c r="C120" s="8"/>
      <c r="D120" s="18" t="s">
        <v>33</v>
      </c>
      <c r="E120" s="9"/>
      <c r="F120" s="19">
        <f>SUM(F111:F119)</f>
        <v>880</v>
      </c>
      <c r="G120" s="19">
        <f t="shared" ref="G120:J120" si="56">SUM(G111:G119)</f>
        <v>23.54</v>
      </c>
      <c r="H120" s="19">
        <f t="shared" si="56"/>
        <v>35.32</v>
      </c>
      <c r="I120" s="19">
        <f t="shared" si="56"/>
        <v>131.25</v>
      </c>
      <c r="J120" s="19">
        <f t="shared" si="56"/>
        <v>978.05</v>
      </c>
      <c r="K120" s="25"/>
      <c r="L120" s="19">
        <f t="shared" ref="L120" si="57">SUM(L111:L119)</f>
        <v>66.790000000000006</v>
      </c>
    </row>
    <row r="121" spans="1:12" ht="15" x14ac:dyDescent="0.2">
      <c r="A121" s="29">
        <f>A103</f>
        <v>2</v>
      </c>
      <c r="B121" s="30">
        <f>B103</f>
        <v>1</v>
      </c>
      <c r="C121" s="54" t="s">
        <v>4</v>
      </c>
      <c r="D121" s="55"/>
      <c r="E121" s="31"/>
      <c r="F121" s="32">
        <f>F110+F120</f>
        <v>1380</v>
      </c>
      <c r="G121" s="32">
        <f t="shared" ref="G121" si="58">G110+G120</f>
        <v>35.339999999999996</v>
      </c>
      <c r="H121" s="32">
        <f t="shared" ref="H121" si="59">H110+H120</f>
        <v>45</v>
      </c>
      <c r="I121" s="32">
        <f t="shared" ref="I121" si="60">I110+I120</f>
        <v>221.41000000000003</v>
      </c>
      <c r="J121" s="32">
        <f t="shared" ref="J121:L121" si="61">J110+J120</f>
        <v>1489.9499999999998</v>
      </c>
      <c r="K121" s="32"/>
      <c r="L121" s="32">
        <f t="shared" si="61"/>
        <v>133.58000000000001</v>
      </c>
    </row>
    <row r="122" spans="1:12" ht="15" x14ac:dyDescent="0.25">
      <c r="A122" s="14">
        <v>2</v>
      </c>
      <c r="B122" s="15">
        <v>2</v>
      </c>
      <c r="C122" s="22" t="s">
        <v>20</v>
      </c>
      <c r="D122" s="5" t="s">
        <v>21</v>
      </c>
      <c r="E122" s="39" t="s">
        <v>98</v>
      </c>
      <c r="F122" s="40">
        <v>100</v>
      </c>
      <c r="G122" s="40">
        <v>9.1999999999999993</v>
      </c>
      <c r="H122" s="40">
        <v>7.8</v>
      </c>
      <c r="I122" s="40">
        <v>7.6</v>
      </c>
      <c r="J122" s="40">
        <v>137.5</v>
      </c>
      <c r="K122" s="41">
        <v>281</v>
      </c>
      <c r="L122" s="40">
        <v>66.790000000000006</v>
      </c>
    </row>
    <row r="123" spans="1:12" ht="15" x14ac:dyDescent="0.25">
      <c r="A123" s="14"/>
      <c r="B123" s="15"/>
      <c r="C123" s="11"/>
      <c r="D123" s="6"/>
      <c r="E123" s="42" t="s">
        <v>99</v>
      </c>
      <c r="F123" s="43">
        <v>150</v>
      </c>
      <c r="G123" s="43">
        <v>3.65</v>
      </c>
      <c r="H123" s="43">
        <v>5.37</v>
      </c>
      <c r="I123" s="43">
        <v>36.68</v>
      </c>
      <c r="J123" s="43">
        <v>209.7</v>
      </c>
      <c r="K123" s="44">
        <v>304</v>
      </c>
      <c r="L123" s="43"/>
    </row>
    <row r="124" spans="1:12" ht="15" x14ac:dyDescent="0.25">
      <c r="A124" s="14"/>
      <c r="B124" s="15"/>
      <c r="C124" s="11"/>
      <c r="D124" s="7" t="s">
        <v>22</v>
      </c>
      <c r="E124" s="42" t="s">
        <v>100</v>
      </c>
      <c r="F124" s="43">
        <v>200</v>
      </c>
      <c r="G124" s="43">
        <v>0.12</v>
      </c>
      <c r="H124" s="43">
        <v>0.02</v>
      </c>
      <c r="I124" s="43">
        <v>10.199999999999999</v>
      </c>
      <c r="J124" s="43">
        <v>30.3</v>
      </c>
      <c r="K124" s="44">
        <v>377</v>
      </c>
      <c r="L124" s="43"/>
    </row>
    <row r="125" spans="1:12" ht="15" x14ac:dyDescent="0.25">
      <c r="A125" s="14"/>
      <c r="B125" s="15"/>
      <c r="C125" s="11"/>
      <c r="D125" s="7" t="s">
        <v>23</v>
      </c>
      <c r="E125" s="42" t="s">
        <v>101</v>
      </c>
      <c r="F125" s="43">
        <v>30</v>
      </c>
      <c r="G125" s="43">
        <v>2.31</v>
      </c>
      <c r="H125" s="43">
        <v>0.12</v>
      </c>
      <c r="I125" s="43">
        <v>12.66</v>
      </c>
      <c r="J125" s="43">
        <v>60.3</v>
      </c>
      <c r="K125" s="44" t="s">
        <v>97</v>
      </c>
      <c r="L125" s="43"/>
    </row>
    <row r="126" spans="1:12" ht="15" x14ac:dyDescent="0.25">
      <c r="A126" s="14"/>
      <c r="B126" s="15"/>
      <c r="C126" s="11"/>
      <c r="D126" s="7" t="s">
        <v>39</v>
      </c>
      <c r="E126" s="42" t="s">
        <v>102</v>
      </c>
      <c r="F126" s="43">
        <v>20</v>
      </c>
      <c r="G126" s="43">
        <v>0.56000000000000005</v>
      </c>
      <c r="H126" s="43">
        <v>4.9000000000000004</v>
      </c>
      <c r="I126" s="43">
        <v>10.199999999999999</v>
      </c>
      <c r="J126" s="43">
        <v>106.4</v>
      </c>
      <c r="K126" s="44" t="s">
        <v>97</v>
      </c>
      <c r="L126" s="43"/>
    </row>
    <row r="127" spans="1:12" ht="15" x14ac:dyDescent="0.25">
      <c r="A127" s="14"/>
      <c r="B127" s="15"/>
      <c r="C127" s="11"/>
      <c r="D127" s="7"/>
      <c r="E127" s="42"/>
      <c r="F127" s="43"/>
      <c r="G127" s="43"/>
      <c r="H127" s="43"/>
      <c r="I127" s="43"/>
      <c r="J127" s="43"/>
      <c r="K127" s="44"/>
      <c r="L127" s="43"/>
    </row>
    <row r="128" spans="1:12" ht="15" x14ac:dyDescent="0.25">
      <c r="A128" s="14"/>
      <c r="B128" s="15"/>
      <c r="C128" s="11"/>
      <c r="D128" s="6"/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6"/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6"/>
      <c r="B130" s="17"/>
      <c r="C130" s="8"/>
      <c r="D130" s="18" t="s">
        <v>33</v>
      </c>
      <c r="E130" s="9"/>
      <c r="F130" s="19">
        <f>SUM(F122:F129)</f>
        <v>500</v>
      </c>
      <c r="G130" s="19">
        <f t="shared" ref="G130:J130" si="62">SUM(G122:G129)</f>
        <v>15.84</v>
      </c>
      <c r="H130" s="19">
        <f t="shared" si="62"/>
        <v>18.21</v>
      </c>
      <c r="I130" s="19">
        <f t="shared" si="62"/>
        <v>77.34</v>
      </c>
      <c r="J130" s="19">
        <f t="shared" si="62"/>
        <v>544.20000000000005</v>
      </c>
      <c r="K130" s="25"/>
      <c r="L130" s="19">
        <f t="shared" ref="L130" si="63">SUM(L122:L129)</f>
        <v>66.790000000000006</v>
      </c>
    </row>
    <row r="131" spans="1:12" ht="15" x14ac:dyDescent="0.25">
      <c r="A131" s="13">
        <f>A122</f>
        <v>2</v>
      </c>
      <c r="B131" s="13">
        <f>B122</f>
        <v>2</v>
      </c>
      <c r="C131" s="10" t="s">
        <v>25</v>
      </c>
      <c r="D131" s="7" t="s">
        <v>26</v>
      </c>
      <c r="E131" s="42" t="s">
        <v>103</v>
      </c>
      <c r="F131" s="43">
        <v>100</v>
      </c>
      <c r="G131" s="43">
        <v>1.06</v>
      </c>
      <c r="H131" s="43">
        <v>0.16</v>
      </c>
      <c r="I131" s="43">
        <v>8.5</v>
      </c>
      <c r="J131" s="43">
        <v>66.5</v>
      </c>
      <c r="K131" s="44">
        <v>59</v>
      </c>
      <c r="L131" s="43">
        <v>66.790000000000006</v>
      </c>
    </row>
    <row r="132" spans="1:12" ht="15" x14ac:dyDescent="0.25">
      <c r="A132" s="14"/>
      <c r="B132" s="15"/>
      <c r="C132" s="11"/>
      <c r="D132" s="7" t="s">
        <v>27</v>
      </c>
      <c r="E132" s="42" t="s">
        <v>104</v>
      </c>
      <c r="F132" s="43">
        <v>250</v>
      </c>
      <c r="G132" s="43">
        <v>3.4</v>
      </c>
      <c r="H132" s="43">
        <v>6.8</v>
      </c>
      <c r="I132" s="43">
        <v>14.5</v>
      </c>
      <c r="J132" s="43">
        <v>185</v>
      </c>
      <c r="K132" s="44">
        <v>82</v>
      </c>
      <c r="L132" s="43"/>
    </row>
    <row r="133" spans="1:12" ht="15" x14ac:dyDescent="0.25">
      <c r="A133" s="14"/>
      <c r="B133" s="15"/>
      <c r="C133" s="11"/>
      <c r="D133" s="7" t="s">
        <v>28</v>
      </c>
      <c r="E133" s="42" t="s">
        <v>105</v>
      </c>
      <c r="F133" s="43">
        <v>100</v>
      </c>
      <c r="G133" s="43">
        <v>13.28</v>
      </c>
      <c r="H133" s="43">
        <v>11.84</v>
      </c>
      <c r="I133" s="43">
        <v>3.8</v>
      </c>
      <c r="J133" s="43">
        <v>162</v>
      </c>
      <c r="K133" s="44" t="s">
        <v>108</v>
      </c>
      <c r="L133" s="43"/>
    </row>
    <row r="134" spans="1:12" ht="15" x14ac:dyDescent="0.25">
      <c r="A134" s="14"/>
      <c r="B134" s="15"/>
      <c r="C134" s="11"/>
      <c r="D134" s="7" t="s">
        <v>29</v>
      </c>
      <c r="E134" s="42" t="s">
        <v>106</v>
      </c>
      <c r="F134" s="43">
        <v>180</v>
      </c>
      <c r="G134" s="43">
        <v>10.32</v>
      </c>
      <c r="H134" s="43">
        <v>7.3</v>
      </c>
      <c r="I134" s="43">
        <v>46.4</v>
      </c>
      <c r="J134" s="43">
        <v>292.56</v>
      </c>
      <c r="K134" s="44">
        <v>302</v>
      </c>
      <c r="L134" s="43"/>
    </row>
    <row r="135" spans="1:12" ht="15" x14ac:dyDescent="0.25">
      <c r="A135" s="14"/>
      <c r="B135" s="15"/>
      <c r="C135" s="11"/>
      <c r="D135" s="7" t="s">
        <v>30</v>
      </c>
      <c r="E135" s="42" t="s">
        <v>107</v>
      </c>
      <c r="F135" s="43">
        <v>180</v>
      </c>
      <c r="G135" s="43">
        <v>1.04</v>
      </c>
      <c r="H135" s="43">
        <v>0.3</v>
      </c>
      <c r="I135" s="43">
        <v>42.5</v>
      </c>
      <c r="J135" s="43">
        <v>132.12</v>
      </c>
      <c r="K135" s="44">
        <v>349</v>
      </c>
      <c r="L135" s="43"/>
    </row>
    <row r="136" spans="1:12" ht="15" x14ac:dyDescent="0.25">
      <c r="A136" s="14"/>
      <c r="B136" s="15"/>
      <c r="C136" s="11"/>
      <c r="D136" s="7" t="s">
        <v>32</v>
      </c>
      <c r="E136" s="42" t="s">
        <v>96</v>
      </c>
      <c r="F136" s="43">
        <v>20</v>
      </c>
      <c r="G136" s="43">
        <v>0.9</v>
      </c>
      <c r="H136" s="43">
        <v>0.3</v>
      </c>
      <c r="I136" s="43">
        <v>5.2</v>
      </c>
      <c r="J136" s="43">
        <v>28</v>
      </c>
      <c r="K136" s="44" t="s">
        <v>97</v>
      </c>
      <c r="L136" s="43"/>
    </row>
    <row r="137" spans="1:12" ht="15" x14ac:dyDescent="0.25">
      <c r="A137" s="14"/>
      <c r="B137" s="15"/>
      <c r="C137" s="11"/>
      <c r="D137" s="7"/>
      <c r="E137" s="42"/>
      <c r="F137" s="43"/>
      <c r="G137" s="43"/>
      <c r="H137" s="43"/>
      <c r="I137" s="43"/>
      <c r="J137" s="43"/>
      <c r="K137" s="44"/>
      <c r="L137" s="43"/>
    </row>
    <row r="138" spans="1:12" ht="15" x14ac:dyDescent="0.2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 x14ac:dyDescent="0.2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 x14ac:dyDescent="0.25">
      <c r="A140" s="16"/>
      <c r="B140" s="17"/>
      <c r="C140" s="8"/>
      <c r="D140" s="18" t="s">
        <v>33</v>
      </c>
      <c r="E140" s="9"/>
      <c r="F140" s="19">
        <f>SUM(F131:F139)</f>
        <v>830</v>
      </c>
      <c r="G140" s="19">
        <f t="shared" ref="G140:J140" si="64">SUM(G131:G139)</f>
        <v>29.999999999999996</v>
      </c>
      <c r="H140" s="19">
        <f t="shared" si="64"/>
        <v>26.700000000000003</v>
      </c>
      <c r="I140" s="19">
        <f t="shared" si="64"/>
        <v>120.9</v>
      </c>
      <c r="J140" s="19">
        <f t="shared" si="64"/>
        <v>866.18</v>
      </c>
      <c r="K140" s="25"/>
      <c r="L140" s="19">
        <f t="shared" ref="L140" si="65">SUM(L131:L139)</f>
        <v>66.790000000000006</v>
      </c>
    </row>
    <row r="141" spans="1:12" ht="15" x14ac:dyDescent="0.2">
      <c r="A141" s="33">
        <f>A122</f>
        <v>2</v>
      </c>
      <c r="B141" s="33">
        <f>B122</f>
        <v>2</v>
      </c>
      <c r="C141" s="54" t="s">
        <v>4</v>
      </c>
      <c r="D141" s="55"/>
      <c r="E141" s="31"/>
      <c r="F141" s="32">
        <f>F130+F140</f>
        <v>1330</v>
      </c>
      <c r="G141" s="32">
        <f t="shared" ref="G141" si="66">G130+G140</f>
        <v>45.839999999999996</v>
      </c>
      <c r="H141" s="32">
        <f t="shared" ref="H141" si="67">H130+H140</f>
        <v>44.910000000000004</v>
      </c>
      <c r="I141" s="32">
        <f t="shared" ref="I141" si="68">I130+I140</f>
        <v>198.24</v>
      </c>
      <c r="J141" s="32">
        <f t="shared" ref="J141:L141" si="69">J130+J140</f>
        <v>1410.38</v>
      </c>
      <c r="K141" s="32"/>
      <c r="L141" s="32">
        <f t="shared" si="69"/>
        <v>133.58000000000001</v>
      </c>
    </row>
    <row r="142" spans="1:12" ht="15" x14ac:dyDescent="0.25">
      <c r="A142" s="20">
        <v>2</v>
      </c>
      <c r="B142" s="21">
        <v>3</v>
      </c>
      <c r="C142" s="22" t="s">
        <v>20</v>
      </c>
      <c r="D142" s="5" t="s">
        <v>21</v>
      </c>
      <c r="E142" s="39" t="s">
        <v>109</v>
      </c>
      <c r="F142" s="40">
        <v>180</v>
      </c>
      <c r="G142" s="40">
        <v>12.5</v>
      </c>
      <c r="H142" s="40">
        <v>25.22</v>
      </c>
      <c r="I142" s="40">
        <v>2.4300000000000002</v>
      </c>
      <c r="J142" s="40">
        <v>338.2</v>
      </c>
      <c r="K142" s="41">
        <v>212</v>
      </c>
      <c r="L142" s="40">
        <v>66.790000000000006</v>
      </c>
    </row>
    <row r="143" spans="1:12" ht="15" x14ac:dyDescent="0.25">
      <c r="A143" s="23"/>
      <c r="B143" s="15"/>
      <c r="C143" s="11"/>
      <c r="D143" s="7" t="s">
        <v>22</v>
      </c>
      <c r="E143" s="42" t="s">
        <v>110</v>
      </c>
      <c r="F143" s="43">
        <v>200</v>
      </c>
      <c r="G143" s="43">
        <v>3.2</v>
      </c>
      <c r="H143" s="43">
        <v>2.7</v>
      </c>
      <c r="I143" s="43">
        <v>11.95</v>
      </c>
      <c r="J143" s="43">
        <v>83.26</v>
      </c>
      <c r="K143" s="44">
        <v>379</v>
      </c>
      <c r="L143" s="43"/>
    </row>
    <row r="144" spans="1:12" ht="15" x14ac:dyDescent="0.25">
      <c r="A144" s="23"/>
      <c r="B144" s="15"/>
      <c r="C144" s="11"/>
      <c r="D144" s="7" t="s">
        <v>23</v>
      </c>
      <c r="E144" s="42" t="s">
        <v>96</v>
      </c>
      <c r="F144" s="43">
        <v>30</v>
      </c>
      <c r="G144" s="43">
        <v>1.4</v>
      </c>
      <c r="H144" s="43">
        <v>0.47</v>
      </c>
      <c r="I144" s="43">
        <v>7.8</v>
      </c>
      <c r="J144" s="43">
        <v>42</v>
      </c>
      <c r="K144" s="44" t="s">
        <v>51</v>
      </c>
      <c r="L144" s="43"/>
    </row>
    <row r="145" spans="1:12" ht="15.75" customHeight="1" x14ac:dyDescent="0.25">
      <c r="A145" s="23"/>
      <c r="B145" s="15"/>
      <c r="C145" s="11"/>
      <c r="D145" s="7" t="s">
        <v>24</v>
      </c>
      <c r="E145" s="42" t="s">
        <v>24</v>
      </c>
      <c r="F145" s="43">
        <v>100</v>
      </c>
      <c r="G145" s="43">
        <v>0.4</v>
      </c>
      <c r="H145" s="43">
        <v>0.4</v>
      </c>
      <c r="I145" s="43">
        <v>9.8000000000000007</v>
      </c>
      <c r="J145" s="43">
        <v>47</v>
      </c>
      <c r="K145" s="44">
        <v>338</v>
      </c>
      <c r="L145" s="43"/>
    </row>
    <row r="146" spans="1:12" ht="15" x14ac:dyDescent="0.25">
      <c r="A146" s="23"/>
      <c r="B146" s="15"/>
      <c r="C146" s="11"/>
      <c r="D146" s="7"/>
      <c r="E146" s="42"/>
      <c r="F146" s="43"/>
      <c r="G146" s="43"/>
      <c r="H146" s="43"/>
      <c r="I146" s="43"/>
      <c r="J146" s="43"/>
      <c r="K146" s="44"/>
      <c r="L146" s="43"/>
    </row>
    <row r="147" spans="1:12" ht="15" x14ac:dyDescent="0.2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4"/>
      <c r="B149" s="17"/>
      <c r="C149" s="8"/>
      <c r="D149" s="18" t="s">
        <v>33</v>
      </c>
      <c r="E149" s="9"/>
      <c r="F149" s="19">
        <f>SUM(F142:F148)</f>
        <v>510</v>
      </c>
      <c r="G149" s="19">
        <f t="shared" ref="G149:J149" si="70">SUM(G142:G148)</f>
        <v>17.499999999999996</v>
      </c>
      <c r="H149" s="19">
        <f t="shared" si="70"/>
        <v>28.789999999999996</v>
      </c>
      <c r="I149" s="19">
        <f t="shared" si="70"/>
        <v>31.98</v>
      </c>
      <c r="J149" s="19">
        <f t="shared" si="70"/>
        <v>510.46</v>
      </c>
      <c r="K149" s="25"/>
      <c r="L149" s="19">
        <f t="shared" ref="L149" si="71">SUM(L142:L148)</f>
        <v>66.790000000000006</v>
      </c>
    </row>
    <row r="150" spans="1:12" ht="15" x14ac:dyDescent="0.25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 t="s">
        <v>111</v>
      </c>
      <c r="F150" s="43">
        <v>100</v>
      </c>
      <c r="G150" s="43">
        <v>0.8</v>
      </c>
      <c r="H150" s="43">
        <v>6.1</v>
      </c>
      <c r="I150" s="43">
        <v>5.25</v>
      </c>
      <c r="J150" s="43">
        <v>79.400000000000006</v>
      </c>
      <c r="K150" s="44">
        <v>48</v>
      </c>
      <c r="L150" s="43">
        <v>66.790000000000006</v>
      </c>
    </row>
    <row r="151" spans="1:12" ht="15" x14ac:dyDescent="0.25">
      <c r="A151" s="23"/>
      <c r="B151" s="15"/>
      <c r="C151" s="11"/>
      <c r="D151" s="7" t="s">
        <v>27</v>
      </c>
      <c r="E151" s="42" t="s">
        <v>112</v>
      </c>
      <c r="F151" s="43">
        <v>250</v>
      </c>
      <c r="G151" s="43">
        <v>1.8</v>
      </c>
      <c r="H151" s="43">
        <v>5.26</v>
      </c>
      <c r="I151" s="43">
        <v>10.69</v>
      </c>
      <c r="J151" s="43">
        <v>105.85</v>
      </c>
      <c r="K151" s="44">
        <v>99</v>
      </c>
      <c r="L151" s="43"/>
    </row>
    <row r="152" spans="1:12" ht="15" x14ac:dyDescent="0.25">
      <c r="A152" s="23"/>
      <c r="B152" s="15"/>
      <c r="C152" s="11"/>
      <c r="D152" s="7" t="s">
        <v>28</v>
      </c>
      <c r="E152" s="42" t="s">
        <v>113</v>
      </c>
      <c r="F152" s="43">
        <v>200</v>
      </c>
      <c r="G152" s="43">
        <v>14.05</v>
      </c>
      <c r="H152" s="43">
        <v>33.700000000000003</v>
      </c>
      <c r="I152" s="43">
        <v>18.899999999999999</v>
      </c>
      <c r="J152" s="43">
        <v>437.7</v>
      </c>
      <c r="K152" s="44">
        <v>259</v>
      </c>
      <c r="L152" s="43"/>
    </row>
    <row r="153" spans="1:12" ht="15" x14ac:dyDescent="0.25">
      <c r="A153" s="23"/>
      <c r="B153" s="15"/>
      <c r="C153" s="11"/>
      <c r="D153" s="7" t="s">
        <v>30</v>
      </c>
      <c r="E153" s="42" t="s">
        <v>114</v>
      </c>
      <c r="F153" s="43">
        <v>200</v>
      </c>
      <c r="G153" s="43">
        <v>0.15</v>
      </c>
      <c r="H153" s="43">
        <v>0.15</v>
      </c>
      <c r="I153" s="43">
        <v>27.8</v>
      </c>
      <c r="J153" s="43">
        <v>114.6</v>
      </c>
      <c r="K153" s="44">
        <v>342</v>
      </c>
      <c r="L153" s="43"/>
    </row>
    <row r="154" spans="1:12" ht="15" x14ac:dyDescent="0.25">
      <c r="A154" s="23"/>
      <c r="B154" s="15"/>
      <c r="C154" s="11"/>
      <c r="D154" s="7"/>
      <c r="E154" s="42" t="s">
        <v>115</v>
      </c>
      <c r="F154" s="43">
        <v>25</v>
      </c>
      <c r="G154" s="43">
        <v>2.6</v>
      </c>
      <c r="H154" s="43">
        <v>0.4</v>
      </c>
      <c r="I154" s="43">
        <v>17.8</v>
      </c>
      <c r="J154" s="43">
        <v>64.2</v>
      </c>
      <c r="K154" s="44" t="s">
        <v>51</v>
      </c>
      <c r="L154" s="43"/>
    </row>
    <row r="155" spans="1:12" ht="15" x14ac:dyDescent="0.25">
      <c r="A155" s="23"/>
      <c r="B155" s="15"/>
      <c r="C155" s="11"/>
      <c r="D155" s="7" t="s">
        <v>32</v>
      </c>
      <c r="E155" s="42" t="s">
        <v>96</v>
      </c>
      <c r="F155" s="43">
        <v>30</v>
      </c>
      <c r="G155" s="43">
        <v>1.4</v>
      </c>
      <c r="H155" s="43">
        <v>0.47</v>
      </c>
      <c r="I155" s="43">
        <v>7.8</v>
      </c>
      <c r="J155" s="43">
        <v>42</v>
      </c>
      <c r="K155" s="44" t="s">
        <v>51</v>
      </c>
      <c r="L155" s="43"/>
    </row>
    <row r="156" spans="1:12" ht="15" x14ac:dyDescent="0.25">
      <c r="A156" s="23"/>
      <c r="B156" s="15"/>
      <c r="C156" s="11"/>
      <c r="D156" s="7"/>
      <c r="E156" s="42"/>
      <c r="F156" s="43"/>
      <c r="G156" s="43"/>
      <c r="H156" s="43"/>
      <c r="I156" s="43"/>
      <c r="J156" s="43"/>
      <c r="K156" s="44"/>
      <c r="L156" s="43"/>
    </row>
    <row r="157" spans="1:12" ht="15" x14ac:dyDescent="0.25">
      <c r="A157" s="23"/>
      <c r="B157" s="15"/>
      <c r="C157" s="11"/>
      <c r="D157" s="7"/>
      <c r="E157" s="42"/>
      <c r="F157" s="43"/>
      <c r="G157" s="43"/>
      <c r="H157" s="43"/>
      <c r="I157" s="43"/>
      <c r="J157" s="43"/>
      <c r="K157" s="44"/>
      <c r="L157" s="43"/>
    </row>
    <row r="158" spans="1:12" ht="15" x14ac:dyDescent="0.2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4"/>
      <c r="B160" s="17"/>
      <c r="C160" s="8"/>
      <c r="D160" s="18" t="s">
        <v>33</v>
      </c>
      <c r="E160" s="9"/>
      <c r="F160" s="19">
        <f>SUM(F150:F159)</f>
        <v>805</v>
      </c>
      <c r="G160" s="19">
        <f t="shared" ref="G160:J160" si="72">SUM(G150:G159)</f>
        <v>20.8</v>
      </c>
      <c r="H160" s="19">
        <f t="shared" si="72"/>
        <v>46.08</v>
      </c>
      <c r="I160" s="19">
        <f t="shared" si="72"/>
        <v>88.24</v>
      </c>
      <c r="J160" s="19">
        <f t="shared" si="72"/>
        <v>843.75000000000011</v>
      </c>
      <c r="K160" s="25"/>
      <c r="L160" s="19">
        <f t="shared" ref="L160" si="73">SUM(L150:L159)</f>
        <v>66.790000000000006</v>
      </c>
    </row>
    <row r="161" spans="1:12" ht="15" x14ac:dyDescent="0.2">
      <c r="A161" s="29">
        <f>A142</f>
        <v>2</v>
      </c>
      <c r="B161" s="30">
        <f>B142</f>
        <v>3</v>
      </c>
      <c r="C161" s="54" t="s">
        <v>4</v>
      </c>
      <c r="D161" s="55"/>
      <c r="E161" s="31"/>
      <c r="F161" s="32">
        <f>F149+F160</f>
        <v>1315</v>
      </c>
      <c r="G161" s="32">
        <f t="shared" ref="G161" si="74">G149+G160</f>
        <v>38.299999999999997</v>
      </c>
      <c r="H161" s="32">
        <f t="shared" ref="H161" si="75">H149+H160</f>
        <v>74.86999999999999</v>
      </c>
      <c r="I161" s="32">
        <f t="shared" ref="I161" si="76">I149+I160</f>
        <v>120.22</v>
      </c>
      <c r="J161" s="32">
        <f t="shared" ref="J161:L161" si="77">J149+J160</f>
        <v>1354.21</v>
      </c>
      <c r="K161" s="32"/>
      <c r="L161" s="32">
        <f t="shared" si="77"/>
        <v>133.58000000000001</v>
      </c>
    </row>
    <row r="162" spans="1:12" ht="15" x14ac:dyDescent="0.25">
      <c r="A162" s="20">
        <v>2</v>
      </c>
      <c r="B162" s="21">
        <v>4</v>
      </c>
      <c r="C162" s="22" t="s">
        <v>20</v>
      </c>
      <c r="D162" s="5" t="s">
        <v>21</v>
      </c>
      <c r="E162" s="39" t="s">
        <v>116</v>
      </c>
      <c r="F162" s="40">
        <v>170</v>
      </c>
      <c r="G162" s="40">
        <v>22.1</v>
      </c>
      <c r="H162" s="40">
        <v>20.9</v>
      </c>
      <c r="I162" s="40">
        <v>23.86</v>
      </c>
      <c r="J162" s="40">
        <v>373.6</v>
      </c>
      <c r="K162" s="41" t="s">
        <v>120</v>
      </c>
      <c r="L162" s="40">
        <v>66.790000000000006</v>
      </c>
    </row>
    <row r="163" spans="1:12" ht="15" x14ac:dyDescent="0.25">
      <c r="A163" s="23"/>
      <c r="B163" s="15"/>
      <c r="C163" s="11"/>
      <c r="D163" s="7" t="s">
        <v>22</v>
      </c>
      <c r="E163" s="42" t="s">
        <v>117</v>
      </c>
      <c r="F163" s="43">
        <v>200</v>
      </c>
      <c r="G163" s="43">
        <v>0.13</v>
      </c>
      <c r="H163" s="43">
        <v>1.35</v>
      </c>
      <c r="I163" s="43">
        <v>15.9</v>
      </c>
      <c r="J163" s="43">
        <v>81</v>
      </c>
      <c r="K163" s="44">
        <v>378</v>
      </c>
      <c r="L163" s="43"/>
    </row>
    <row r="164" spans="1:12" ht="15" x14ac:dyDescent="0.25">
      <c r="A164" s="23"/>
      <c r="B164" s="15"/>
      <c r="C164" s="11"/>
      <c r="D164" s="7" t="s">
        <v>39</v>
      </c>
      <c r="E164" s="42" t="s">
        <v>119</v>
      </c>
      <c r="F164" s="43">
        <v>40</v>
      </c>
      <c r="G164" s="43">
        <v>0.84</v>
      </c>
      <c r="H164" s="43">
        <v>0.8</v>
      </c>
      <c r="I164" s="43">
        <v>8.5</v>
      </c>
      <c r="J164" s="43">
        <v>68.680000000000007</v>
      </c>
      <c r="K164" s="44" t="s">
        <v>97</v>
      </c>
      <c r="L164" s="43"/>
    </row>
    <row r="165" spans="1:12" ht="15" x14ac:dyDescent="0.25">
      <c r="A165" s="23"/>
      <c r="B165" s="15"/>
      <c r="C165" s="11"/>
      <c r="D165" s="7" t="s">
        <v>24</v>
      </c>
      <c r="E165" s="42" t="s">
        <v>118</v>
      </c>
      <c r="F165" s="43">
        <v>90</v>
      </c>
      <c r="G165" s="43">
        <v>0.2</v>
      </c>
      <c r="H165" s="43">
        <v>0.3</v>
      </c>
      <c r="I165" s="43">
        <v>8.1</v>
      </c>
      <c r="J165" s="43">
        <v>32.4</v>
      </c>
      <c r="K165" s="44" t="s">
        <v>97</v>
      </c>
      <c r="L165" s="43"/>
    </row>
    <row r="166" spans="1:12" ht="15" x14ac:dyDescent="0.25">
      <c r="A166" s="23"/>
      <c r="B166" s="15"/>
      <c r="C166" s="11"/>
      <c r="D166" s="7"/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/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SUM(F162:F169)</f>
        <v>500</v>
      </c>
      <c r="G170" s="19">
        <f t="shared" ref="G170:J170" si="78">SUM(G162:G169)</f>
        <v>23.27</v>
      </c>
      <c r="H170" s="19">
        <f t="shared" si="78"/>
        <v>23.35</v>
      </c>
      <c r="I170" s="19">
        <f t="shared" si="78"/>
        <v>56.36</v>
      </c>
      <c r="J170" s="19">
        <f t="shared" si="78"/>
        <v>555.67999999999995</v>
      </c>
      <c r="K170" s="25"/>
      <c r="L170" s="19">
        <f t="shared" ref="L170" si="79">SUM(L162:L169)</f>
        <v>66.790000000000006</v>
      </c>
    </row>
    <row r="171" spans="1:12" ht="15" x14ac:dyDescent="0.25">
      <c r="A171" s="26">
        <f>A162</f>
        <v>2</v>
      </c>
      <c r="B171" s="13">
        <f>B162</f>
        <v>4</v>
      </c>
      <c r="C171" s="10" t="s">
        <v>25</v>
      </c>
      <c r="D171" s="7" t="s">
        <v>26</v>
      </c>
      <c r="E171" s="42" t="s">
        <v>121</v>
      </c>
      <c r="F171" s="43">
        <v>100</v>
      </c>
      <c r="G171" s="43">
        <v>1.3</v>
      </c>
      <c r="H171" s="43">
        <v>5</v>
      </c>
      <c r="I171" s="43">
        <v>8</v>
      </c>
      <c r="J171" s="43">
        <v>83.5</v>
      </c>
      <c r="K171" s="44">
        <v>52</v>
      </c>
      <c r="L171" s="43">
        <v>66.790000000000006</v>
      </c>
    </row>
    <row r="172" spans="1:12" ht="15" x14ac:dyDescent="0.25">
      <c r="A172" s="23"/>
      <c r="B172" s="15"/>
      <c r="C172" s="11"/>
      <c r="D172" s="7" t="s">
        <v>27</v>
      </c>
      <c r="E172" s="42" t="s">
        <v>122</v>
      </c>
      <c r="F172" s="43">
        <v>250</v>
      </c>
      <c r="G172" s="43">
        <v>2.6</v>
      </c>
      <c r="H172" s="43">
        <v>5.15</v>
      </c>
      <c r="I172" s="43">
        <v>7.9</v>
      </c>
      <c r="J172" s="43">
        <v>124.75</v>
      </c>
      <c r="K172" s="44">
        <v>88</v>
      </c>
      <c r="L172" s="43"/>
    </row>
    <row r="173" spans="1:12" ht="15" x14ac:dyDescent="0.25">
      <c r="A173" s="23"/>
      <c r="B173" s="15"/>
      <c r="C173" s="11"/>
      <c r="D173" s="7" t="s">
        <v>28</v>
      </c>
      <c r="E173" s="42" t="s">
        <v>123</v>
      </c>
      <c r="F173" s="43">
        <v>100</v>
      </c>
      <c r="G173" s="43">
        <v>9.6</v>
      </c>
      <c r="H173" s="43">
        <v>12.42</v>
      </c>
      <c r="I173" s="43">
        <v>9.66</v>
      </c>
      <c r="J173" s="43">
        <v>189.96</v>
      </c>
      <c r="K173" s="44" t="s">
        <v>124</v>
      </c>
      <c r="L173" s="43"/>
    </row>
    <row r="174" spans="1:12" ht="15" x14ac:dyDescent="0.25">
      <c r="A174" s="23"/>
      <c r="B174" s="15"/>
      <c r="C174" s="11"/>
      <c r="D174" s="7" t="s">
        <v>29</v>
      </c>
      <c r="E174" s="42" t="s">
        <v>99</v>
      </c>
      <c r="F174" s="43">
        <v>180</v>
      </c>
      <c r="G174" s="43">
        <v>6.54</v>
      </c>
      <c r="H174" s="43">
        <v>8.64</v>
      </c>
      <c r="I174" s="43">
        <v>54</v>
      </c>
      <c r="J174" s="43">
        <v>251.64</v>
      </c>
      <c r="K174" s="44">
        <v>304</v>
      </c>
      <c r="L174" s="43"/>
    </row>
    <row r="175" spans="1:12" ht="15" x14ac:dyDescent="0.25">
      <c r="A175" s="23"/>
      <c r="B175" s="15"/>
      <c r="C175" s="11"/>
      <c r="D175" s="7" t="s">
        <v>30</v>
      </c>
      <c r="E175" s="42" t="s">
        <v>107</v>
      </c>
      <c r="F175" s="43">
        <v>200</v>
      </c>
      <c r="G175" s="43">
        <v>1.1499999999999999</v>
      </c>
      <c r="H175" s="43">
        <v>0.4</v>
      </c>
      <c r="I175" s="43">
        <v>47.2</v>
      </c>
      <c r="J175" s="43">
        <v>146.80000000000001</v>
      </c>
      <c r="K175" s="44">
        <v>349</v>
      </c>
      <c r="L175" s="43"/>
    </row>
    <row r="176" spans="1:12" ht="15" x14ac:dyDescent="0.25">
      <c r="A176" s="23"/>
      <c r="B176" s="15"/>
      <c r="C176" s="11"/>
      <c r="D176" s="7" t="s">
        <v>32</v>
      </c>
      <c r="E176" s="42" t="s">
        <v>96</v>
      </c>
      <c r="F176" s="43">
        <v>30</v>
      </c>
      <c r="G176" s="43">
        <v>1.4</v>
      </c>
      <c r="H176" s="43">
        <v>0.47</v>
      </c>
      <c r="I176" s="43">
        <v>7.8</v>
      </c>
      <c r="J176" s="43">
        <v>42</v>
      </c>
      <c r="K176" s="44" t="s">
        <v>97</v>
      </c>
      <c r="L176" s="43"/>
    </row>
    <row r="177" spans="1:12" ht="15" x14ac:dyDescent="0.25">
      <c r="A177" s="23"/>
      <c r="B177" s="15"/>
      <c r="C177" s="11"/>
      <c r="D177" s="7"/>
      <c r="E177" s="42"/>
      <c r="F177" s="43"/>
      <c r="G177" s="43"/>
      <c r="H177" s="43"/>
      <c r="I177" s="43"/>
      <c r="J177" s="43"/>
      <c r="K177" s="44"/>
      <c r="L177" s="43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4"/>
      <c r="B180" s="17"/>
      <c r="C180" s="8"/>
      <c r="D180" s="18" t="s">
        <v>33</v>
      </c>
      <c r="E180" s="9"/>
      <c r="F180" s="19">
        <f>SUM(F171:F179)</f>
        <v>860</v>
      </c>
      <c r="G180" s="19">
        <f t="shared" ref="G180:J180" si="80">SUM(G171:G179)</f>
        <v>22.589999999999996</v>
      </c>
      <c r="H180" s="19">
        <f t="shared" si="80"/>
        <v>32.08</v>
      </c>
      <c r="I180" s="19">
        <f t="shared" si="80"/>
        <v>134.56</v>
      </c>
      <c r="J180" s="19">
        <f t="shared" si="80"/>
        <v>838.65000000000009</v>
      </c>
      <c r="K180" s="25"/>
      <c r="L180" s="19">
        <f t="shared" ref="L180" si="81">SUM(L171:L179)</f>
        <v>66.790000000000006</v>
      </c>
    </row>
    <row r="181" spans="1:12" ht="15" x14ac:dyDescent="0.2">
      <c r="A181" s="29">
        <f>A162</f>
        <v>2</v>
      </c>
      <c r="B181" s="30">
        <f>B162</f>
        <v>4</v>
      </c>
      <c r="C181" s="54" t="s">
        <v>4</v>
      </c>
      <c r="D181" s="55"/>
      <c r="E181" s="31"/>
      <c r="F181" s="32">
        <f>F170+F180</f>
        <v>1360</v>
      </c>
      <c r="G181" s="32">
        <f t="shared" ref="G181" si="82">G170+G180</f>
        <v>45.86</v>
      </c>
      <c r="H181" s="32">
        <f t="shared" ref="H181" si="83">H170+H180</f>
        <v>55.43</v>
      </c>
      <c r="I181" s="32">
        <f t="shared" ref="I181" si="84">I170+I180</f>
        <v>190.92000000000002</v>
      </c>
      <c r="J181" s="32">
        <f t="shared" ref="J181:L181" si="85">J170+J180</f>
        <v>1394.33</v>
      </c>
      <c r="K181" s="32"/>
      <c r="L181" s="32">
        <f t="shared" si="85"/>
        <v>133.58000000000001</v>
      </c>
    </row>
    <row r="182" spans="1:12" ht="15" x14ac:dyDescent="0.25">
      <c r="A182" s="20">
        <v>2</v>
      </c>
      <c r="B182" s="21">
        <v>5</v>
      </c>
      <c r="C182" s="22" t="s">
        <v>20</v>
      </c>
      <c r="D182" s="5" t="s">
        <v>21</v>
      </c>
      <c r="E182" s="39" t="s">
        <v>125</v>
      </c>
      <c r="F182" s="40">
        <v>90</v>
      </c>
      <c r="G182" s="40">
        <v>11.86</v>
      </c>
      <c r="H182" s="40">
        <v>8.91</v>
      </c>
      <c r="I182" s="40">
        <v>15.3</v>
      </c>
      <c r="J182" s="40">
        <v>190.44</v>
      </c>
      <c r="K182" s="41">
        <v>234</v>
      </c>
      <c r="L182" s="40">
        <v>66.790000000000006</v>
      </c>
    </row>
    <row r="183" spans="1:12" ht="15" x14ac:dyDescent="0.25">
      <c r="A183" s="23"/>
      <c r="B183" s="15"/>
      <c r="C183" s="11"/>
      <c r="D183" s="6"/>
      <c r="E183" s="42" t="s">
        <v>126</v>
      </c>
      <c r="F183" s="43">
        <v>150</v>
      </c>
      <c r="G183" s="43">
        <v>3.06</v>
      </c>
      <c r="H183" s="43">
        <v>4.8</v>
      </c>
      <c r="I183" s="43">
        <v>20.440000000000001</v>
      </c>
      <c r="J183" s="43">
        <v>137.25</v>
      </c>
      <c r="K183" s="44">
        <v>312</v>
      </c>
      <c r="L183" s="43"/>
    </row>
    <row r="184" spans="1:12" ht="15" x14ac:dyDescent="0.25">
      <c r="A184" s="23"/>
      <c r="B184" s="15"/>
      <c r="C184" s="11"/>
      <c r="D184" s="7" t="s">
        <v>22</v>
      </c>
      <c r="E184" s="42" t="s">
        <v>127</v>
      </c>
      <c r="F184" s="43">
        <v>200</v>
      </c>
      <c r="G184" s="43">
        <v>0.1</v>
      </c>
      <c r="H184" s="43">
        <v>0.02</v>
      </c>
      <c r="I184" s="43">
        <v>7</v>
      </c>
      <c r="J184" s="43">
        <v>28.6</v>
      </c>
      <c r="K184" s="44">
        <v>376</v>
      </c>
      <c r="L184" s="43"/>
    </row>
    <row r="185" spans="1:12" ht="15" x14ac:dyDescent="0.25">
      <c r="A185" s="23"/>
      <c r="B185" s="15"/>
      <c r="C185" s="11"/>
      <c r="D185" s="7" t="s">
        <v>23</v>
      </c>
      <c r="E185" s="42" t="s">
        <v>96</v>
      </c>
      <c r="F185" s="43">
        <v>30</v>
      </c>
      <c r="G185" s="43">
        <v>1.4</v>
      </c>
      <c r="H185" s="43">
        <v>0.47</v>
      </c>
      <c r="I185" s="43">
        <v>7.8</v>
      </c>
      <c r="J185" s="43">
        <v>42</v>
      </c>
      <c r="K185" s="44" t="s">
        <v>97</v>
      </c>
      <c r="L185" s="43"/>
    </row>
    <row r="186" spans="1:12" ht="15" x14ac:dyDescent="0.25">
      <c r="A186" s="23"/>
      <c r="B186" s="15"/>
      <c r="C186" s="11"/>
      <c r="D186" s="7" t="s">
        <v>39</v>
      </c>
      <c r="E186" s="42" t="s">
        <v>102</v>
      </c>
      <c r="F186" s="43">
        <v>40</v>
      </c>
      <c r="G186" s="43">
        <v>1.1200000000000001</v>
      </c>
      <c r="H186" s="43">
        <v>9.8000000000000007</v>
      </c>
      <c r="I186" s="43">
        <v>20.399999999999999</v>
      </c>
      <c r="J186" s="43">
        <v>185.5</v>
      </c>
      <c r="K186" s="44" t="s">
        <v>97</v>
      </c>
      <c r="L186" s="43"/>
    </row>
    <row r="187" spans="1:12" ht="15" x14ac:dyDescent="0.25">
      <c r="A187" s="23"/>
      <c r="B187" s="15"/>
      <c r="C187" s="11"/>
      <c r="D187" s="7"/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.75" customHeight="1" x14ac:dyDescent="0.25">
      <c r="A190" s="24"/>
      <c r="B190" s="17"/>
      <c r="C190" s="8"/>
      <c r="D190" s="18" t="s">
        <v>33</v>
      </c>
      <c r="E190" s="9"/>
      <c r="F190" s="19">
        <f>SUM(F182:F189)</f>
        <v>510</v>
      </c>
      <c r="G190" s="19">
        <f t="shared" ref="G190:J190" si="86">SUM(G182:G189)</f>
        <v>17.54</v>
      </c>
      <c r="H190" s="19">
        <f t="shared" si="86"/>
        <v>24</v>
      </c>
      <c r="I190" s="19">
        <f t="shared" si="86"/>
        <v>70.94</v>
      </c>
      <c r="J190" s="19">
        <f t="shared" si="86"/>
        <v>583.79</v>
      </c>
      <c r="K190" s="25"/>
      <c r="L190" s="19">
        <f t="shared" ref="L190" si="87">SUM(L182:L189)</f>
        <v>66.790000000000006</v>
      </c>
    </row>
    <row r="191" spans="1:12" ht="15" x14ac:dyDescent="0.25">
      <c r="A191" s="26">
        <f>A182</f>
        <v>2</v>
      </c>
      <c r="B191" s="13">
        <f>B182</f>
        <v>5</v>
      </c>
      <c r="C191" s="10" t="s">
        <v>25</v>
      </c>
      <c r="D191" s="7" t="s">
        <v>26</v>
      </c>
      <c r="E191" s="42" t="s">
        <v>128</v>
      </c>
      <c r="F191" s="43">
        <v>100</v>
      </c>
      <c r="G191" s="43">
        <v>0.11</v>
      </c>
      <c r="H191" s="43">
        <v>5.16</v>
      </c>
      <c r="I191" s="43">
        <v>11</v>
      </c>
      <c r="J191" s="43">
        <v>90.1</v>
      </c>
      <c r="K191" s="44">
        <v>46</v>
      </c>
      <c r="L191" s="43">
        <v>66.790000000000006</v>
      </c>
    </row>
    <row r="192" spans="1:12" ht="15" x14ac:dyDescent="0.25">
      <c r="A192" s="23"/>
      <c r="B192" s="15"/>
      <c r="C192" s="11"/>
      <c r="D192" s="7" t="s">
        <v>27</v>
      </c>
      <c r="E192" s="42" t="s">
        <v>91</v>
      </c>
      <c r="F192" s="43">
        <v>250</v>
      </c>
      <c r="G192" s="43">
        <v>2.9</v>
      </c>
      <c r="H192" s="43">
        <v>5.3</v>
      </c>
      <c r="I192" s="43">
        <v>12</v>
      </c>
      <c r="J192" s="43">
        <v>141.30000000000001</v>
      </c>
      <c r="K192" s="44">
        <v>96</v>
      </c>
      <c r="L192" s="43"/>
    </row>
    <row r="193" spans="1:12" ht="15" x14ac:dyDescent="0.25">
      <c r="A193" s="23"/>
      <c r="B193" s="15"/>
      <c r="C193" s="11"/>
      <c r="D193" s="7" t="s">
        <v>28</v>
      </c>
      <c r="E193" s="42" t="s">
        <v>129</v>
      </c>
      <c r="F193" s="43">
        <v>100</v>
      </c>
      <c r="G193" s="43">
        <v>15.69</v>
      </c>
      <c r="H193" s="43">
        <v>15.08</v>
      </c>
      <c r="I193" s="43">
        <v>14.65</v>
      </c>
      <c r="J193" s="43">
        <v>257.39999999999998</v>
      </c>
      <c r="K193" s="44">
        <v>278.10000000000002</v>
      </c>
      <c r="L193" s="43"/>
    </row>
    <row r="194" spans="1:12" ht="15" x14ac:dyDescent="0.25">
      <c r="A194" s="23"/>
      <c r="B194" s="15"/>
      <c r="C194" s="11"/>
      <c r="D194" s="7" t="s">
        <v>29</v>
      </c>
      <c r="E194" s="42" t="s">
        <v>130</v>
      </c>
      <c r="F194" s="43">
        <v>180</v>
      </c>
      <c r="G194" s="43">
        <v>6.6</v>
      </c>
      <c r="H194" s="43">
        <v>5.4</v>
      </c>
      <c r="I194" s="43">
        <v>31.74</v>
      </c>
      <c r="J194" s="43">
        <v>202.14</v>
      </c>
      <c r="K194" s="44">
        <v>309</v>
      </c>
      <c r="L194" s="43"/>
    </row>
    <row r="195" spans="1:12" ht="15" x14ac:dyDescent="0.25">
      <c r="A195" s="23"/>
      <c r="B195" s="15"/>
      <c r="C195" s="11"/>
      <c r="D195" s="7" t="s">
        <v>30</v>
      </c>
      <c r="E195" s="42" t="s">
        <v>131</v>
      </c>
      <c r="F195" s="43">
        <v>200</v>
      </c>
      <c r="G195" s="43">
        <v>0.15</v>
      </c>
      <c r="H195" s="43">
        <v>0.15</v>
      </c>
      <c r="I195" s="43">
        <v>27.8</v>
      </c>
      <c r="J195" s="43">
        <v>114.6</v>
      </c>
      <c r="K195" s="44">
        <v>348</v>
      </c>
      <c r="L195" s="43"/>
    </row>
    <row r="196" spans="1:12" ht="15" x14ac:dyDescent="0.25">
      <c r="A196" s="23"/>
      <c r="B196" s="15"/>
      <c r="C196" s="11"/>
      <c r="D196" s="7" t="s">
        <v>31</v>
      </c>
      <c r="E196" s="42" t="s">
        <v>95</v>
      </c>
      <c r="F196" s="43">
        <v>20</v>
      </c>
      <c r="G196" s="43">
        <v>1.58</v>
      </c>
      <c r="H196" s="43">
        <v>0.2</v>
      </c>
      <c r="I196" s="43">
        <v>9.66</v>
      </c>
      <c r="J196" s="43">
        <v>46.76</v>
      </c>
      <c r="K196" s="44" t="s">
        <v>97</v>
      </c>
      <c r="L196" s="43"/>
    </row>
    <row r="197" spans="1:12" ht="15" x14ac:dyDescent="0.25">
      <c r="A197" s="23"/>
      <c r="B197" s="15"/>
      <c r="C197" s="11"/>
      <c r="D197" s="7"/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6"/>
      <c r="E198" s="42"/>
      <c r="F198" s="43"/>
      <c r="G198" s="43"/>
      <c r="H198" s="43"/>
      <c r="I198" s="43"/>
      <c r="J198" s="43"/>
      <c r="K198" s="44"/>
      <c r="L198" s="43"/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4"/>
      <c r="B200" s="17"/>
      <c r="C200" s="8"/>
      <c r="D200" s="18" t="s">
        <v>33</v>
      </c>
      <c r="E200" s="9"/>
      <c r="F200" s="19">
        <f>SUM(F191:F199)</f>
        <v>850</v>
      </c>
      <c r="G200" s="19">
        <f t="shared" ref="G200:J200" si="88">SUM(G191:G199)</f>
        <v>27.029999999999994</v>
      </c>
      <c r="H200" s="19">
        <f t="shared" si="88"/>
        <v>31.289999999999996</v>
      </c>
      <c r="I200" s="19">
        <f t="shared" si="88"/>
        <v>106.85</v>
      </c>
      <c r="J200" s="19">
        <f t="shared" si="88"/>
        <v>852.3</v>
      </c>
      <c r="K200" s="25"/>
      <c r="L200" s="19">
        <f t="shared" ref="L200" si="89">SUM(L191:L199)</f>
        <v>66.790000000000006</v>
      </c>
    </row>
    <row r="201" spans="1:12" ht="15" x14ac:dyDescent="0.2">
      <c r="A201" s="29">
        <f>A182</f>
        <v>2</v>
      </c>
      <c r="B201" s="30">
        <f>B182</f>
        <v>5</v>
      </c>
      <c r="C201" s="54" t="s">
        <v>4</v>
      </c>
      <c r="D201" s="55"/>
      <c r="E201" s="31"/>
      <c r="F201" s="32">
        <f>F190+F200</f>
        <v>1360</v>
      </c>
      <c r="G201" s="32">
        <f t="shared" ref="G201" si="90">G190+G200</f>
        <v>44.569999999999993</v>
      </c>
      <c r="H201" s="32">
        <f t="shared" ref="H201" si="91">H190+H200</f>
        <v>55.289999999999992</v>
      </c>
      <c r="I201" s="32">
        <f t="shared" ref="I201" si="92">I190+I200</f>
        <v>177.79</v>
      </c>
      <c r="J201" s="32">
        <f t="shared" ref="J201:L201" si="93">J190+J200</f>
        <v>1436.09</v>
      </c>
      <c r="K201" s="32"/>
      <c r="L201" s="32">
        <f t="shared" si="93"/>
        <v>133.58000000000001</v>
      </c>
    </row>
    <row r="202" spans="1:12" x14ac:dyDescent="0.2">
      <c r="A202" s="27"/>
      <c r="B202" s="28"/>
      <c r="C202" s="56" t="s">
        <v>5</v>
      </c>
      <c r="D202" s="56"/>
      <c r="E202" s="56"/>
      <c r="F202" s="34">
        <f>(F25+F45+F64+F83+F102+F121+F141+F161+F181+F201)/(IF(F25=0,0,1)+IF(F45=0,0,1)+IF(F64=0,0,1)+IF(F83=0,0,1)+IF(F102=0,0,1)+IF(F121=0,0,1)+IF(F141=0,0,1)+IF(F161=0,0,1)+IF(F181=0,0,1)+IF(F201=0,0,1))</f>
        <v>1295</v>
      </c>
      <c r="G202" s="34">
        <f t="shared" ref="G202:J202" si="94">(G25+G45+G64+G83+G102+G121+G141+G161+G181+G201)/(IF(G25=0,0,1)+IF(G45=0,0,1)+IF(G64=0,0,1)+IF(G83=0,0,1)+IF(G102=0,0,1)+IF(G121=0,0,1)+IF(G141=0,0,1)+IF(G161=0,0,1)+IF(G181=0,0,1)+IF(G201=0,0,1))</f>
        <v>42.725000000000001</v>
      </c>
      <c r="H202" s="34">
        <f t="shared" si="94"/>
        <v>51.815999999999995</v>
      </c>
      <c r="I202" s="34">
        <f t="shared" si="94"/>
        <v>186.66000000000003</v>
      </c>
      <c r="J202" s="34">
        <f t="shared" si="94"/>
        <v>1396.424</v>
      </c>
      <c r="K202" s="34"/>
      <c r="L202" s="34">
        <f t="shared" ref="L202" si="95">(L25+L45+L64+L83+L102+L121+L141+L161+L181+L201)/(IF(L25=0,0,1)+IF(L45=0,0,1)+IF(L64=0,0,1)+IF(L83=0,0,1)+IF(L102=0,0,1)+IF(L121=0,0,1)+IF(L141=0,0,1)+IF(L161=0,0,1)+IF(L181=0,0,1)+IF(L201=0,0,1))</f>
        <v>133.57999999999998</v>
      </c>
    </row>
  </sheetData>
  <mergeCells count="14">
    <mergeCell ref="C83:D83"/>
    <mergeCell ref="C102:D102"/>
    <mergeCell ref="C25:D25"/>
    <mergeCell ref="C202:E202"/>
    <mergeCell ref="C201:D201"/>
    <mergeCell ref="C121:D121"/>
    <mergeCell ref="C141:D141"/>
    <mergeCell ref="C161:D161"/>
    <mergeCell ref="C181:D181"/>
    <mergeCell ref="C1:E1"/>
    <mergeCell ref="H1:K1"/>
    <mergeCell ref="H2:K2"/>
    <mergeCell ref="C45:D45"/>
    <mergeCell ref="C64:D6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332</cp:lastModifiedBy>
  <dcterms:created xsi:type="dcterms:W3CDTF">2022-05-16T14:23:56Z</dcterms:created>
  <dcterms:modified xsi:type="dcterms:W3CDTF">2023-10-31T09:55:40Z</dcterms:modified>
</cp:coreProperties>
</file>