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1625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J24" l="1"/>
  <c r="H24"/>
  <c r="G24"/>
  <c r="I119"/>
  <c r="L195"/>
  <c r="L100"/>
  <c r="I43"/>
  <c r="L176"/>
  <c r="L24"/>
  <c r="I195"/>
  <c r="I138"/>
  <c r="J195"/>
  <c r="H157"/>
  <c r="J157"/>
  <c r="L81"/>
  <c r="H138"/>
  <c r="G138"/>
  <c r="J138"/>
  <c r="J100"/>
  <c r="I81"/>
  <c r="H81"/>
  <c r="G81"/>
  <c r="F62"/>
  <c r="I62"/>
  <c r="H62"/>
  <c r="G62"/>
  <c r="F195"/>
  <c r="H176"/>
  <c r="I176"/>
  <c r="F176"/>
  <c r="J176"/>
  <c r="G176"/>
  <c r="F157"/>
  <c r="F138"/>
  <c r="H119"/>
  <c r="I100"/>
  <c r="H100"/>
  <c r="G100"/>
  <c r="F100"/>
  <c r="F81"/>
  <c r="J81"/>
  <c r="J62"/>
  <c r="L62"/>
  <c r="G43"/>
  <c r="F43"/>
  <c r="J43"/>
  <c r="L43"/>
  <c r="F24"/>
  <c r="J196" l="1"/>
  <c r="H196"/>
  <c r="I196"/>
  <c r="F196"/>
  <c r="G196"/>
  <c r="L196"/>
</calcChain>
</file>

<file path=xl/sharedStrings.xml><?xml version="1.0" encoding="utf-8"?>
<sst xmlns="http://schemas.openxmlformats.org/spreadsheetml/2006/main" count="310" uniqueCount="112">
  <si>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</si>
  <si>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</si>
  <si>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</si>
  <si>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</si>
  <si>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</si>
  <si>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</si>
  <si>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</si>
  <si>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</si>
  <si>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</si>
  <si>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</si>
  <si>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</si>
  <si>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</si>
  <si>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</si>
  <si>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</si>
  <si>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</si>
  <si>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</si>
  <si>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</si>
  <si>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</si>
  <si>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</si>
  <si>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</si>
  <si>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</si>
  <si>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</si>
  <si>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</si>
  <si>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</si>
  <si>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</si>
  <si>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</si>
  <si>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</si>
  <si>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</si>
  <si>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</si>
  <si>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</si>
  <si>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</si>
  <si>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</si>
  <si>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</si>
  <si>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</si>
  <si>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</si>
  <si>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</si>
  <si>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</si>
  <si>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</si>
  <si>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</si>
  <si>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молочная с маслом слив. (рис, пшено)</t>
  </si>
  <si>
    <t>Какао с молоком</t>
  </si>
  <si>
    <t>б/н</t>
  </si>
  <si>
    <t>Вафли</t>
  </si>
  <si>
    <t>Суп с бобовыми (горох) на курином бульоне</t>
  </si>
  <si>
    <t>Рис отварной</t>
  </si>
  <si>
    <t>Хлеб ржаной</t>
  </si>
  <si>
    <t>директор</t>
  </si>
  <si>
    <t>сладкое</t>
  </si>
  <si>
    <t>Фрукты</t>
  </si>
  <si>
    <t>Макароны отварные</t>
  </si>
  <si>
    <t>Сосиска отварная</t>
  </si>
  <si>
    <t>Кофейный напиток</t>
  </si>
  <si>
    <t>278.1</t>
  </si>
  <si>
    <t>МОУ "Тверская гимназия №8" г.Тверь</t>
  </si>
  <si>
    <t>Воронова Е.Е.</t>
  </si>
  <si>
    <t>Хлеб пшеничный (батон)</t>
  </si>
  <si>
    <t>Каша рассыпчатая гречневая</t>
  </si>
  <si>
    <t>Каша рисовая молочная с маслом сливочным</t>
  </si>
  <si>
    <t>Батон нарезной</t>
  </si>
  <si>
    <t>Сушки</t>
  </si>
  <si>
    <t xml:space="preserve">Какао с молоком </t>
  </si>
  <si>
    <t xml:space="preserve">Каша «Дружба» молочная с маслом слив. (рис, пшено) </t>
  </si>
  <si>
    <t>Рассольник по-Ленинградски на курином бульоне</t>
  </si>
  <si>
    <t>Салат из свежей капусты или квашеной</t>
  </si>
  <si>
    <t>45/47</t>
  </si>
  <si>
    <t>Салат из моркови с сахаром</t>
  </si>
  <si>
    <t>Картофельное пюре</t>
  </si>
  <si>
    <t>Батон нарезной с сыром</t>
  </si>
  <si>
    <t>Запеканка рисовая с творогом и повидлом</t>
  </si>
  <si>
    <t>Чай с сахаром и лимоном</t>
  </si>
  <si>
    <t>Компот из смеси сухофруктов</t>
  </si>
  <si>
    <t>Салат из свеклы  с  растительным маслом</t>
  </si>
  <si>
    <t>Щи из свежей капусты на курином бульоне</t>
  </si>
  <si>
    <t>Котлета рубленная из мяса птицы с красным соусом №331 (50/40)</t>
  </si>
  <si>
    <t>Компот из сухофруктов</t>
  </si>
  <si>
    <t xml:space="preserve">Хлеб пшеничный (батон)                           </t>
  </si>
  <si>
    <t xml:space="preserve">Хлеб ржаной                              </t>
  </si>
  <si>
    <t>Омлет натуральный с зеленым горошком</t>
  </si>
  <si>
    <t>Тефтели из мяса птицы с соусом</t>
  </si>
  <si>
    <t>Компот из свежих яблок</t>
  </si>
  <si>
    <t>Чай с сахаром</t>
  </si>
  <si>
    <t>Суп овощной  на курином бульоне</t>
  </si>
  <si>
    <t>Плов из мяса птицы</t>
  </si>
  <si>
    <t>Тефтели куриные с соусом рец. №333 Каша рассыпчатая гречневая</t>
  </si>
  <si>
    <t>печенье</t>
  </si>
  <si>
    <t>278/302</t>
  </si>
  <si>
    <t>Борщ с картофелем и капустой на курином бульоне</t>
  </si>
  <si>
    <t>Котлета или биточек рыбные с красным соусом</t>
  </si>
  <si>
    <t>Компот из смеси сухофрктов</t>
  </si>
  <si>
    <t>234/329</t>
  </si>
  <si>
    <t>Каша вязкая молочная из овсяной крупы с маслом сливочным (рис, пшено)</t>
  </si>
  <si>
    <t>Салат из свеклы с растительным маслом</t>
  </si>
  <si>
    <t>Блинчики с фруктовой начинкой с соусом из свежемороженных ягод 120/50</t>
  </si>
  <si>
    <t xml:space="preserve">Чай с сахаром </t>
  </si>
  <si>
    <t>Борщ  с картофелем  и капустой на кур. бульоне</t>
  </si>
  <si>
    <t xml:space="preserve">Каша рассыпчатая гречневая </t>
  </si>
  <si>
    <t xml:space="preserve">Сушки </t>
  </si>
  <si>
    <t>Салат из свеклы отварной с растительным маслом</t>
  </si>
  <si>
    <t>Фрикадельки из мяса птицы с соусом</t>
  </si>
  <si>
    <t>Рис отворной</t>
  </si>
  <si>
    <t>Макароны отварные с сыром</t>
  </si>
  <si>
    <t>Тефтели из мяса птицы с соусом (50/40)</t>
  </si>
  <si>
    <t>Оладьи с повидлом</t>
  </si>
  <si>
    <t>Салат из морковки с сахаром</t>
  </si>
  <si>
    <t>Печень по-строгоновски</t>
  </si>
  <si>
    <t xml:space="preserve">Хлеб ржаной                           </t>
  </si>
  <si>
    <t>Винегрет овощной с растительным маслом</t>
  </si>
  <si>
    <t>Макароны отварные со сливочным маслом</t>
  </si>
  <si>
    <t>Птица тушеная с соусом (60/30)</t>
  </si>
  <si>
    <t>Суп овощной на мясном бульоне</t>
  </si>
  <si>
    <t>Жаркое по-домашнему с мясом свинины</t>
  </si>
  <si>
    <t>Щи из свежей капусты с картофелем на курином бульоне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</si>
</sst>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89013336588644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3" fillId="0" borderId="0"/>
  </cellStyleXfs>
  <cellXfs count="23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5" fillId="4" borderId="1" xfId="1" applyNumberFormat="1" applyFont="1" applyFill="1" applyBorder="1" applyAlignment="1" applyProtection="1">
      <alignment horizontal="center"/>
      <protection locked="0"/>
    </xf>
    <xf numFmtId="0" fontId="15" fillId="4" borderId="2" xfId="1" applyFont="1" applyFill="1" applyBorder="1" applyAlignment="1" applyProtection="1">
      <alignment horizontal="center"/>
      <protection locked="0"/>
    </xf>
    <xf numFmtId="0" fontId="15" fillId="4" borderId="2" xfId="1" applyFont="1" applyFill="1" applyBorder="1" applyAlignment="1" applyProtection="1">
      <alignment wrapText="1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17" xfId="1" applyNumberFormat="1" applyFont="1" applyFill="1" applyBorder="1" applyAlignment="1" applyProtection="1">
      <alignment horizontal="center"/>
      <protection locked="0"/>
    </xf>
    <xf numFmtId="164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5" xfId="1" applyFont="1" applyFill="1" applyBorder="1" applyAlignment="1" applyProtection="1">
      <alignment wrapText="1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1" xfId="1" applyNumberFormat="1" applyFont="1" applyFill="1" applyBorder="1" applyAlignment="1" applyProtection="1">
      <alignment horizontal="center"/>
      <protection locked="0"/>
    </xf>
    <xf numFmtId="0" fontId="15" fillId="4" borderId="4" xfId="1" applyNumberFormat="1" applyFont="1" applyFill="1" applyBorder="1" applyAlignment="1" applyProtection="1">
      <alignment horizontal="center" wrapText="1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Font="1" applyFill="1" applyBorder="1" applyAlignment="1" applyProtection="1">
      <alignment wrapText="1"/>
      <protection locked="0"/>
    </xf>
    <xf numFmtId="0" fontId="15" fillId="4" borderId="2" xfId="1" applyFont="1" applyFill="1" applyBorder="1" applyAlignment="1" applyProtection="1">
      <alignment wrapText="1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17" xfId="1" applyNumberFormat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Font="1" applyFill="1" applyBorder="1" applyAlignment="1" applyProtection="1">
      <alignment horizontal="center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5" xfId="1" applyFont="1" applyFill="1" applyBorder="1" applyAlignment="1" applyProtection="1">
      <alignment wrapText="1"/>
      <protection locked="0"/>
    </xf>
    <xf numFmtId="0" fontId="15" fillId="4" borderId="5" xfId="1" applyFont="1" applyFill="1" applyBorder="1" applyAlignment="1" applyProtection="1">
      <alignment horizontal="center"/>
      <protection locked="0"/>
    </xf>
    <xf numFmtId="0" fontId="14" fillId="4" borderId="5" xfId="1" applyFill="1" applyBorder="1" applyProtection="1">
      <protection locked="0"/>
    </xf>
    <xf numFmtId="0" fontId="15" fillId="4" borderId="28" xfId="1" applyNumberFormat="1" applyFont="1" applyFill="1" applyBorder="1" applyAlignment="1" applyProtection="1">
      <alignment horizontal="center" wrapText="1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5" xfId="1" applyFont="1" applyFill="1" applyBorder="1" applyAlignment="1" applyProtection="1">
      <alignment wrapText="1"/>
      <protection locked="0"/>
    </xf>
    <xf numFmtId="0" fontId="15" fillId="4" borderId="2" xfId="1" applyFont="1" applyFill="1" applyBorder="1" applyAlignment="1" applyProtection="1">
      <alignment wrapText="1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17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Font="1" applyFill="1" applyBorder="1" applyAlignment="1" applyProtection="1">
      <alignment horizontal="center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5" xfId="1" applyFont="1" applyFill="1" applyBorder="1" applyAlignment="1" applyProtection="1">
      <alignment wrapText="1"/>
      <protection locked="0"/>
    </xf>
    <xf numFmtId="49" fontId="14" fillId="4" borderId="1" xfId="1" applyNumberFormat="1" applyFill="1" applyBorder="1" applyAlignment="1" applyProtection="1">
      <alignment horizontal="center" vertical="center"/>
      <protection locked="0"/>
    </xf>
    <xf numFmtId="0" fontId="15" fillId="4" borderId="4" xfId="1" applyNumberFormat="1" applyFont="1" applyFill="1" applyBorder="1" applyAlignment="1" applyProtection="1">
      <alignment horizontal="center" wrapText="1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5" xfId="1" applyFont="1" applyFill="1" applyBorder="1" applyAlignment="1" applyProtection="1">
      <alignment horizontal="left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5" xfId="1" applyFont="1" applyFill="1" applyBorder="1" applyAlignment="1" applyProtection="1">
      <alignment wrapText="1"/>
      <protection locked="0"/>
    </xf>
    <xf numFmtId="0" fontId="15" fillId="4" borderId="5" xfId="1" applyFont="1" applyFill="1" applyBorder="1" applyAlignment="1" applyProtection="1">
      <alignment wrapText="1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4" xfId="1" applyNumberFormat="1" applyFont="1" applyFill="1" applyBorder="1" applyAlignment="1" applyProtection="1">
      <alignment horizontal="center" wrapText="1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4" xfId="1" applyNumberFormat="1" applyFont="1" applyFill="1" applyBorder="1" applyAlignment="1" applyProtection="1">
      <alignment horizontal="center" wrapText="1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17" xfId="1" applyNumberFormat="1" applyFont="1" applyFill="1" applyBorder="1" applyAlignment="1" applyProtection="1">
      <alignment horizontal="center"/>
      <protection locked="0"/>
    </xf>
    <xf numFmtId="0" fontId="15" fillId="4" borderId="5" xfId="1" applyFont="1" applyFill="1" applyBorder="1" applyAlignment="1" applyProtection="1">
      <alignment wrapText="1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5" xfId="1" applyFont="1" applyFill="1" applyBorder="1" applyAlignment="1" applyProtection="1">
      <alignment wrapText="1"/>
      <protection locked="0"/>
    </xf>
    <xf numFmtId="0" fontId="14" fillId="4" borderId="2" xfId="1" applyFill="1" applyBorder="1"/>
    <xf numFmtId="0" fontId="15" fillId="4" borderId="1" xfId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17" xfId="1" applyNumberFormat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0" fontId="14" fillId="4" borderId="5" xfId="1" applyFill="1" applyBorder="1" applyProtection="1">
      <protection locked="0"/>
    </xf>
    <xf numFmtId="0" fontId="15" fillId="4" borderId="2" xfId="1" applyFont="1" applyFill="1" applyBorder="1" applyAlignment="1" applyProtection="1">
      <alignment wrapText="1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17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Font="1" applyFill="1" applyBorder="1" applyAlignment="1" applyProtection="1">
      <alignment horizontal="center"/>
      <protection locked="0"/>
    </xf>
    <xf numFmtId="0" fontId="15" fillId="4" borderId="5" xfId="1" applyFont="1" applyFill="1" applyBorder="1" applyAlignment="1" applyProtection="1">
      <alignment wrapText="1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4" xfId="1" applyFont="1" applyFill="1" applyBorder="1" applyAlignment="1" applyProtection="1">
      <alignment horizontal="center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5" xfId="1" applyFont="1" applyFill="1" applyBorder="1" applyAlignment="1" applyProtection="1">
      <alignment wrapText="1"/>
      <protection locked="0"/>
    </xf>
    <xf numFmtId="0" fontId="15" fillId="4" borderId="5" xfId="1" applyFont="1" applyFill="1" applyBorder="1" applyAlignment="1" applyProtection="1">
      <alignment horizontal="center" vertical="top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5" xfId="1" applyFont="1" applyFill="1" applyBorder="1" applyAlignment="1" applyProtection="1">
      <alignment wrapText="1"/>
      <protection locked="0"/>
    </xf>
    <xf numFmtId="0" fontId="15" fillId="4" borderId="2" xfId="1" applyFont="1" applyFill="1" applyBorder="1" applyAlignment="1" applyProtection="1">
      <alignment wrapText="1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17" xfId="1" applyNumberFormat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Font="1" applyFill="1" applyBorder="1" applyAlignment="1" applyProtection="1">
      <alignment horizontal="center"/>
      <protection locked="0"/>
    </xf>
    <xf numFmtId="0" fontId="14" fillId="4" borderId="5" xfId="1" applyFill="1" applyBorder="1" applyProtection="1"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5" xfId="1" applyFont="1" applyFill="1" applyBorder="1" applyAlignment="1" applyProtection="1">
      <alignment wrapText="1"/>
      <protection locked="0"/>
    </xf>
    <xf numFmtId="0" fontId="15" fillId="4" borderId="1" xfId="1" applyNumberFormat="1" applyFont="1" applyFill="1" applyBorder="1" applyAlignment="1" applyProtection="1">
      <alignment horizontal="center"/>
      <protection locked="0"/>
    </xf>
    <xf numFmtId="0" fontId="15" fillId="4" borderId="1" xfId="1" applyFont="1" applyFill="1" applyBorder="1" applyAlignment="1" applyProtection="1">
      <alignment horizontal="center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5" xfId="1" applyFont="1" applyFill="1" applyBorder="1" applyAlignment="1" applyProtection="1">
      <alignment wrapText="1"/>
      <protection locked="0"/>
    </xf>
    <xf numFmtId="0" fontId="14" fillId="4" borderId="5" xfId="1" applyFill="1" applyBorder="1" applyProtection="1">
      <protection locked="0"/>
    </xf>
    <xf numFmtId="0" fontId="15" fillId="4" borderId="2" xfId="1" applyFont="1" applyFill="1" applyBorder="1" applyAlignment="1" applyProtection="1">
      <alignment horizontal="center"/>
      <protection locked="0"/>
    </xf>
    <xf numFmtId="0" fontId="15" fillId="4" borderId="2" xfId="1" applyFont="1" applyFill="1" applyBorder="1" applyAlignment="1" applyProtection="1">
      <alignment wrapText="1"/>
      <protection locked="0"/>
    </xf>
    <xf numFmtId="2" fontId="15" fillId="4" borderId="17" xfId="1" applyNumberFormat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Font="1" applyFill="1" applyBorder="1" applyAlignment="1" applyProtection="1">
      <alignment horizontal="center"/>
      <protection locked="0"/>
    </xf>
    <xf numFmtId="0" fontId="15" fillId="4" borderId="5" xfId="1" applyNumberFormat="1" applyFont="1" applyFill="1" applyBorder="1" applyAlignment="1" applyProtection="1">
      <alignment horizontal="center"/>
      <protection locked="0"/>
    </xf>
    <xf numFmtId="0" fontId="15" fillId="4" borderId="5" xfId="1" applyFont="1" applyFill="1" applyBorder="1" applyAlignment="1" applyProtection="1">
      <alignment wrapText="1"/>
      <protection locked="0"/>
    </xf>
    <xf numFmtId="0" fontId="15" fillId="4" borderId="5" xfId="1" applyFont="1" applyFill="1" applyBorder="1" applyAlignment="1" applyProtection="1">
      <alignment horizontal="center"/>
      <protection locked="0"/>
    </xf>
    <xf numFmtId="0" fontId="15" fillId="4" borderId="4" xfId="1" applyFont="1" applyFill="1" applyBorder="1" applyAlignment="1" applyProtection="1">
      <alignment horizontal="center" wrapText="1"/>
      <protection locked="0"/>
    </xf>
    <xf numFmtId="0" fontId="15" fillId="4" borderId="17" xfId="1" applyFont="1" applyFill="1" applyBorder="1" applyAlignment="1" applyProtection="1">
      <alignment horizontal="center"/>
      <protection locked="0"/>
    </xf>
    <xf numFmtId="0" fontId="15" fillId="4" borderId="15" xfId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4" borderId="1" xfId="1" applyFont="1" applyFill="1" applyBorder="1" applyAlignment="1" applyProtection="1">
      <alignment horizontal="center" wrapText="1"/>
      <protection locked="0"/>
    </xf>
    <xf numFmtId="1" fontId="15" fillId="4" borderId="2" xfId="1" applyNumberFormat="1" applyFont="1" applyFill="1" applyBorder="1" applyAlignment="1" applyProtection="1">
      <alignment horizontal="center"/>
      <protection locked="0"/>
    </xf>
    <xf numFmtId="0" fontId="18" fillId="4" borderId="4" xfId="0" applyFont="1" applyFill="1" applyBorder="1" applyAlignment="1" applyProtection="1">
      <alignment horizontal="center" vertical="top" wrapText="1"/>
      <protection locked="0"/>
    </xf>
    <xf numFmtId="1" fontId="18" fillId="4" borderId="4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1" fontId="18" fillId="4" borderId="2" xfId="0" applyNumberFormat="1" applyFont="1" applyFill="1" applyBorder="1" applyAlignment="1" applyProtection="1">
      <alignment horizontal="center" vertical="top"/>
      <protection locked="0"/>
    </xf>
    <xf numFmtId="1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horizontal="center" vertical="top"/>
      <protection locked="0"/>
    </xf>
    <xf numFmtId="2" fontId="18" fillId="4" borderId="2" xfId="0" applyNumberFormat="1" applyFont="1" applyFill="1" applyBorder="1" applyAlignment="1" applyProtection="1">
      <alignment horizontal="center" vertical="top"/>
      <protection locked="0"/>
    </xf>
    <xf numFmtId="2" fontId="18" fillId="4" borderId="17" xfId="0" applyNumberFormat="1" applyFont="1" applyFill="1" applyBorder="1" applyAlignment="1" applyProtection="1">
      <alignment horizontal="center" vertical="top"/>
      <protection locked="0"/>
    </xf>
    <xf numFmtId="2" fontId="18" fillId="4" borderId="4" xfId="0" applyNumberFormat="1" applyFont="1" applyFill="1" applyBorder="1" applyAlignment="1" applyProtection="1">
      <alignment horizontal="center" vertical="top"/>
      <protection locked="0"/>
    </xf>
    <xf numFmtId="2" fontId="18" fillId="4" borderId="27" xfId="0" applyNumberFormat="1" applyFont="1" applyFill="1" applyBorder="1" applyAlignment="1" applyProtection="1">
      <alignment horizontal="center" vertical="top"/>
      <protection locked="0"/>
    </xf>
    <xf numFmtId="2" fontId="18" fillId="4" borderId="2" xfId="0" applyNumberFormat="1" applyFont="1" applyFill="1" applyBorder="1" applyAlignment="1" applyProtection="1">
      <alignment horizontal="center" vertical="top" wrapText="1"/>
      <protection locked="0"/>
    </xf>
    <xf numFmtId="2" fontId="18" fillId="4" borderId="17" xfId="0" applyNumberFormat="1" applyFont="1" applyFill="1" applyBorder="1" applyAlignment="1" applyProtection="1">
      <alignment horizontal="center" vertical="top" wrapText="1"/>
      <protection locked="0"/>
    </xf>
    <xf numFmtId="2" fontId="18" fillId="4" borderId="5" xfId="0" applyNumberFormat="1" applyFont="1" applyFill="1" applyBorder="1" applyAlignment="1" applyProtection="1">
      <alignment horizontal="center" vertical="top"/>
      <protection locked="0"/>
    </xf>
    <xf numFmtId="2" fontId="18" fillId="4" borderId="26" xfId="0" applyNumberFormat="1" applyFont="1" applyFill="1" applyBorder="1" applyAlignment="1" applyProtection="1">
      <alignment horizontal="center" vertical="top"/>
      <protection locked="0"/>
    </xf>
    <xf numFmtId="2" fontId="18" fillId="4" borderId="6" xfId="0" applyNumberFormat="1" applyFont="1" applyFill="1" applyBorder="1" applyAlignment="1" applyProtection="1">
      <alignment horizontal="center" vertical="top"/>
      <protection locked="0"/>
    </xf>
    <xf numFmtId="2" fontId="18" fillId="4" borderId="29" xfId="0" applyNumberFormat="1" applyFont="1" applyFill="1" applyBorder="1" applyAlignment="1" applyProtection="1">
      <alignment horizontal="center" vertical="top"/>
      <protection locked="0"/>
    </xf>
    <xf numFmtId="0" fontId="18" fillId="4" borderId="5" xfId="0" applyFont="1" applyFill="1" applyBorder="1" applyAlignment="1" applyProtection="1">
      <alignment horizontal="center" vertical="top"/>
      <protection locked="0"/>
    </xf>
    <xf numFmtId="0" fontId="18" fillId="4" borderId="6" xfId="0" applyFont="1" applyFill="1" applyBorder="1" applyAlignment="1" applyProtection="1">
      <alignment horizontal="center" vertical="top"/>
      <protection locked="0"/>
    </xf>
    <xf numFmtId="0" fontId="18" fillId="4" borderId="1" xfId="0" applyFont="1" applyFill="1" applyBorder="1" applyAlignment="1" applyProtection="1">
      <alignment horizontal="center" vertical="top" wrapText="1"/>
      <protection locked="0"/>
    </xf>
    <xf numFmtId="0" fontId="18" fillId="4" borderId="5" xfId="0" applyFont="1" applyFill="1" applyBorder="1" applyAlignment="1" applyProtection="1">
      <alignment horizontal="center" vertical="top" wrapText="1"/>
      <protection locked="0"/>
    </xf>
    <xf numFmtId="0" fontId="18" fillId="4" borderId="1" xfId="0" applyFont="1" applyFill="1" applyBorder="1" applyAlignment="1" applyProtection="1">
      <alignment horizontal="center" vertical="top"/>
      <protection locked="0"/>
    </xf>
    <xf numFmtId="2" fontId="18" fillId="4" borderId="1" xfId="0" applyNumberFormat="1" applyFont="1" applyFill="1" applyBorder="1" applyAlignment="1" applyProtection="1">
      <alignment horizontal="center" vertical="top" wrapText="1"/>
      <protection locked="0"/>
    </xf>
    <xf numFmtId="2" fontId="18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8" fillId="4" borderId="6" xfId="0" applyFont="1" applyFill="1" applyBorder="1" applyAlignment="1" applyProtection="1">
      <alignment horizontal="center" vertical="top" wrapText="1"/>
      <protection locked="0"/>
    </xf>
    <xf numFmtId="2" fontId="18" fillId="4" borderId="1" xfId="0" applyNumberFormat="1" applyFont="1" applyFill="1" applyBorder="1" applyAlignment="1" applyProtection="1">
      <alignment horizontal="center" vertical="top"/>
      <protection locked="0"/>
    </xf>
    <xf numFmtId="2" fontId="18" fillId="4" borderId="15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Protection="1">
      <protection locked="0"/>
    </xf>
    <xf numFmtId="0" fontId="18" fillId="5" borderId="2" xfId="0" applyFont="1" applyFill="1" applyBorder="1" applyAlignment="1" applyProtection="1">
      <alignment horizontal="center" wrapText="1"/>
      <protection locked="0"/>
    </xf>
    <xf numFmtId="0" fontId="19" fillId="4" borderId="2" xfId="1" applyFont="1" applyFill="1" applyBorder="1" applyAlignment="1" applyProtection="1">
      <alignment horizontal="center" wrapText="1"/>
      <protection locked="0"/>
    </xf>
    <xf numFmtId="0" fontId="18" fillId="5" borderId="2" xfId="0" applyFont="1" applyFill="1" applyBorder="1" applyAlignment="1" applyProtection="1">
      <alignment horizontal="center"/>
      <protection locked="0"/>
    </xf>
    <xf numFmtId="1" fontId="18" fillId="5" borderId="2" xfId="0" applyNumberFormat="1" applyFont="1" applyFill="1" applyBorder="1" applyAlignment="1" applyProtection="1">
      <alignment horizontal="center"/>
      <protection locked="0"/>
    </xf>
    <xf numFmtId="2" fontId="18" fillId="5" borderId="1" xfId="0" applyNumberFormat="1" applyFont="1" applyFill="1" applyBorder="1" applyAlignment="1" applyProtection="1">
      <alignment horizontal="center" wrapText="1"/>
      <protection locked="0"/>
    </xf>
    <xf numFmtId="0" fontId="19" fillId="4" borderId="2" xfId="1" applyFont="1" applyFill="1" applyBorder="1" applyAlignment="1" applyProtection="1">
      <alignment horizontal="center"/>
      <protection locked="0"/>
    </xf>
    <xf numFmtId="2" fontId="18" fillId="5" borderId="2" xfId="0" applyNumberFormat="1" applyFont="1" applyFill="1" applyBorder="1" applyAlignment="1" applyProtection="1">
      <alignment horizontal="center"/>
      <protection locked="0"/>
    </xf>
    <xf numFmtId="2" fontId="18" fillId="5" borderId="15" xfId="0" applyNumberFormat="1" applyFont="1" applyFill="1" applyBorder="1" applyAlignment="1" applyProtection="1">
      <alignment horizontal="center" wrapText="1"/>
      <protection locked="0"/>
    </xf>
    <xf numFmtId="0" fontId="19" fillId="4" borderId="17" xfId="1" applyFont="1" applyFill="1" applyBorder="1" applyAlignment="1" applyProtection="1">
      <alignment horizontal="center"/>
      <protection locked="0"/>
    </xf>
    <xf numFmtId="0" fontId="18" fillId="5" borderId="5" xfId="0" applyFont="1" applyFill="1" applyBorder="1" applyAlignment="1" applyProtection="1">
      <alignment horizontal="center" wrapText="1"/>
      <protection locked="0"/>
    </xf>
    <xf numFmtId="0" fontId="18" fillId="5" borderId="5" xfId="0" applyFont="1" applyFill="1" applyBorder="1" applyAlignment="1" applyProtection="1">
      <alignment horizontal="center"/>
      <protection locked="0"/>
    </xf>
    <xf numFmtId="2" fontId="18" fillId="4" borderId="3" xfId="0" applyNumberFormat="1" applyFont="1" applyFill="1" applyBorder="1" applyAlignment="1" applyProtection="1">
      <alignment horizontal="center" vertical="top"/>
      <protection locked="0"/>
    </xf>
    <xf numFmtId="2" fontId="18" fillId="4" borderId="30" xfId="0" applyNumberFormat="1" applyFont="1" applyFill="1" applyBorder="1" applyAlignment="1" applyProtection="1">
      <alignment horizontal="center" vertical="top"/>
      <protection locked="0"/>
    </xf>
    <xf numFmtId="0" fontId="18" fillId="5" borderId="4" xfId="0" applyFont="1" applyFill="1" applyBorder="1" applyAlignment="1" applyProtection="1">
      <alignment horizontal="center" wrapText="1"/>
      <protection locked="0"/>
    </xf>
    <xf numFmtId="0" fontId="18" fillId="5" borderId="4" xfId="0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0" fontId="18" fillId="5" borderId="1" xfId="0" applyFont="1" applyFill="1" applyBorder="1" applyAlignment="1" applyProtection="1">
      <alignment horizontal="center" wrapText="1"/>
      <protection locked="0"/>
    </xf>
    <xf numFmtId="0" fontId="18" fillId="5" borderId="1" xfId="0" applyFont="1" applyFill="1" applyBorder="1" applyAlignment="1" applyProtection="1">
      <alignment horizontal="center"/>
      <protection locked="0"/>
    </xf>
    <xf numFmtId="2" fontId="18" fillId="5" borderId="1" xfId="0" applyNumberFormat="1" applyFont="1" applyFill="1" applyBorder="1" applyAlignment="1" applyProtection="1">
      <alignment horizontal="center"/>
      <protection locked="0"/>
    </xf>
    <xf numFmtId="0" fontId="18" fillId="5" borderId="15" xfId="0" applyFont="1" applyFill="1" applyBorder="1" applyAlignment="1" applyProtection="1">
      <alignment horizontal="center"/>
      <protection locked="0"/>
    </xf>
    <xf numFmtId="0" fontId="18" fillId="5" borderId="17" xfId="0" applyFont="1" applyFill="1" applyBorder="1" applyAlignment="1" applyProtection="1">
      <alignment horizontal="center"/>
      <protection locked="0"/>
    </xf>
    <xf numFmtId="2" fontId="18" fillId="5" borderId="2" xfId="0" applyNumberFormat="1" applyFont="1" applyFill="1" applyBorder="1" applyAlignment="1" applyProtection="1">
      <alignment horizontal="center" wrapText="1"/>
      <protection locked="0"/>
    </xf>
    <xf numFmtId="2" fontId="18" fillId="5" borderId="4" xfId="0" applyNumberFormat="1" applyFont="1" applyFill="1" applyBorder="1" applyAlignment="1" applyProtection="1">
      <alignment horizontal="center"/>
      <protection locked="0"/>
    </xf>
    <xf numFmtId="2" fontId="18" fillId="5" borderId="27" xfId="0" applyNumberFormat="1" applyFont="1" applyFill="1" applyBorder="1" applyAlignment="1" applyProtection="1">
      <alignment horizontal="center"/>
      <protection locked="0"/>
    </xf>
    <xf numFmtId="2" fontId="18" fillId="5" borderId="31" xfId="0" applyNumberFormat="1" applyFont="1" applyFill="1" applyBorder="1" applyAlignment="1" applyProtection="1">
      <alignment horizontal="center"/>
      <protection locked="0"/>
    </xf>
    <xf numFmtId="2" fontId="18" fillId="5" borderId="2" xfId="0" applyNumberFormat="1" applyFont="1" applyFill="1" applyBorder="1" applyAlignment="1" applyProtection="1">
      <alignment horizontal="center" vertical="center" wrapText="1"/>
    </xf>
    <xf numFmtId="2" fontId="18" fillId="5" borderId="17" xfId="0" applyNumberFormat="1" applyFont="1" applyFill="1" applyBorder="1" applyAlignment="1" applyProtection="1">
      <alignment horizontal="center"/>
      <protection locked="0"/>
    </xf>
    <xf numFmtId="0" fontId="15" fillId="4" borderId="6" xfId="1" applyFont="1" applyFill="1" applyBorder="1" applyAlignment="1" applyProtection="1">
      <alignment wrapText="1"/>
      <protection locked="0"/>
    </xf>
    <xf numFmtId="0" fontId="18" fillId="4" borderId="3" xfId="0" applyFont="1" applyFill="1" applyBorder="1" applyAlignment="1" applyProtection="1">
      <alignment horizontal="center" vertical="top"/>
      <protection locked="0"/>
    </xf>
    <xf numFmtId="2" fontId="18" fillId="4" borderId="4" xfId="0" applyNumberFormat="1" applyFont="1" applyFill="1" applyBorder="1" applyAlignment="1" applyProtection="1">
      <alignment horizontal="center" vertical="top" wrapText="1"/>
      <protection locked="0"/>
    </xf>
    <xf numFmtId="2" fontId="18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4" fillId="4" borderId="23" xfId="1" applyFill="1" applyBorder="1" applyAlignment="1" applyProtection="1">
      <protection locked="0"/>
    </xf>
    <xf numFmtId="0" fontId="14" fillId="4" borderId="25" xfId="1" applyFill="1" applyBorder="1" applyAlignment="1" applyProtection="1">
      <protection locked="0"/>
    </xf>
    <xf numFmtId="0" fontId="14" fillId="0" borderId="24" xfId="1" applyBorder="1" applyAlignment="1" applyProtection="1">
      <protection locked="0"/>
    </xf>
    <xf numFmtId="0" fontId="8" fillId="0" borderId="10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4"/>
    <cellStyle name="Обычный 3" xfId="3"/>
    <cellStyle name="Обычный 4" xfId="1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" sqref="F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226" t="s">
        <v>53</v>
      </c>
      <c r="D1" s="227"/>
      <c r="E1" s="228"/>
      <c r="F1" s="12" t="s">
        <v>16</v>
      </c>
      <c r="G1" s="2" t="s">
        <v>17</v>
      </c>
      <c r="H1" s="223" t="s">
        <v>46</v>
      </c>
      <c r="I1" s="223"/>
      <c r="J1" s="223"/>
      <c r="K1" s="223"/>
    </row>
    <row r="2" spans="1:12" ht="18">
      <c r="A2" s="35" t="s">
        <v>6</v>
      </c>
      <c r="C2" s="2"/>
      <c r="G2" s="2" t="s">
        <v>18</v>
      </c>
      <c r="H2" s="223" t="s">
        <v>54</v>
      </c>
      <c r="I2" s="223"/>
      <c r="J2" s="223"/>
      <c r="K2" s="22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164" t="s">
        <v>102</v>
      </c>
      <c r="F6" s="48">
        <v>200</v>
      </c>
      <c r="G6" s="221">
        <v>10.85</v>
      </c>
      <c r="H6" s="221">
        <v>11.23</v>
      </c>
      <c r="I6" s="222">
        <v>87.94</v>
      </c>
      <c r="J6" s="221">
        <v>493</v>
      </c>
      <c r="K6" s="169">
        <v>401</v>
      </c>
      <c r="L6" s="57">
        <v>73.510000000000005</v>
      </c>
    </row>
    <row r="7" spans="1:12" ht="15">
      <c r="A7" s="23"/>
      <c r="B7" s="15"/>
      <c r="C7" s="11"/>
      <c r="D7" s="7" t="s">
        <v>22</v>
      </c>
      <c r="E7" s="166" t="s">
        <v>69</v>
      </c>
      <c r="F7" s="153">
        <v>200</v>
      </c>
      <c r="G7" s="171">
        <v>0.13</v>
      </c>
      <c r="H7" s="171">
        <v>0.02</v>
      </c>
      <c r="I7" s="172">
        <v>9.9</v>
      </c>
      <c r="J7" s="171">
        <v>29.5</v>
      </c>
      <c r="K7" s="170">
        <v>377</v>
      </c>
      <c r="L7" s="40"/>
    </row>
    <row r="8" spans="1:12" ht="15">
      <c r="A8" s="23"/>
      <c r="B8" s="15"/>
      <c r="C8" s="11"/>
      <c r="D8" s="7" t="s">
        <v>24</v>
      </c>
      <c r="E8" s="166" t="s">
        <v>48</v>
      </c>
      <c r="F8" s="153">
        <v>100</v>
      </c>
      <c r="G8" s="171">
        <v>0.4</v>
      </c>
      <c r="H8" s="171">
        <v>0.4</v>
      </c>
      <c r="I8" s="172">
        <v>9.8000000000000007</v>
      </c>
      <c r="J8" s="171">
        <v>47</v>
      </c>
      <c r="K8" s="170">
        <v>338</v>
      </c>
      <c r="L8" s="40"/>
    </row>
    <row r="9" spans="1:12" ht="15">
      <c r="A9" s="23"/>
      <c r="B9" s="15"/>
      <c r="C9" s="11"/>
      <c r="D9" s="7"/>
      <c r="E9" s="150"/>
      <c r="F9" s="153"/>
      <c r="G9" s="153"/>
      <c r="H9" s="153"/>
      <c r="I9" s="158"/>
      <c r="J9" s="153"/>
      <c r="K9" s="153"/>
      <c r="L9" s="40"/>
    </row>
    <row r="10" spans="1:12" ht="15">
      <c r="A10" s="23"/>
      <c r="B10" s="15"/>
      <c r="C10" s="11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75"/>
      <c r="E11" s="50"/>
      <c r="F11" s="51"/>
      <c r="G11" s="52"/>
      <c r="H11" s="52"/>
      <c r="I11" s="53"/>
      <c r="J11" s="54"/>
      <c r="K11" s="49"/>
      <c r="L11" s="40"/>
    </row>
    <row r="12" spans="1:12" ht="15">
      <c r="A12" s="23"/>
      <c r="B12" s="15"/>
      <c r="C12" s="11"/>
      <c r="D12" s="74"/>
      <c r="E12" s="55"/>
      <c r="F12" s="56"/>
      <c r="G12" s="40"/>
      <c r="H12" s="40"/>
      <c r="I12" s="40"/>
      <c r="J12" s="40"/>
      <c r="K12" s="41"/>
      <c r="L12" s="40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11.38</v>
      </c>
      <c r="H13" s="19">
        <f t="shared" si="0"/>
        <v>11.65</v>
      </c>
      <c r="I13" s="19">
        <f t="shared" si="0"/>
        <v>107.64</v>
      </c>
      <c r="J13" s="19">
        <f t="shared" si="0"/>
        <v>569.5</v>
      </c>
      <c r="K13" s="25"/>
      <c r="L13" s="19">
        <f t="shared" ref="L13" si="1">SUM(L6:L12)</f>
        <v>73.510000000000005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64" t="s">
        <v>103</v>
      </c>
      <c r="F14" s="58">
        <v>60</v>
      </c>
      <c r="G14" s="173">
        <v>0.7</v>
      </c>
      <c r="H14" s="173">
        <v>0.06</v>
      </c>
      <c r="I14" s="174">
        <v>7.9</v>
      </c>
      <c r="J14" s="173">
        <v>49.02</v>
      </c>
      <c r="K14" s="169">
        <v>62</v>
      </c>
      <c r="L14" s="144">
        <v>73.510000000000005</v>
      </c>
    </row>
    <row r="15" spans="1:12" ht="15">
      <c r="A15" s="23"/>
      <c r="B15" s="15"/>
      <c r="C15" s="11"/>
      <c r="D15" s="7" t="s">
        <v>27</v>
      </c>
      <c r="E15" s="166" t="s">
        <v>43</v>
      </c>
      <c r="F15" s="59">
        <v>200</v>
      </c>
      <c r="G15" s="175">
        <v>5.49</v>
      </c>
      <c r="H15" s="175">
        <v>5.27</v>
      </c>
      <c r="I15" s="176">
        <v>16.54</v>
      </c>
      <c r="J15" s="171">
        <v>148.29</v>
      </c>
      <c r="K15" s="170">
        <v>102</v>
      </c>
      <c r="L15" s="40"/>
    </row>
    <row r="16" spans="1:12" ht="15">
      <c r="A16" s="23"/>
      <c r="B16" s="15"/>
      <c r="C16" s="11"/>
      <c r="D16" s="7" t="s">
        <v>28</v>
      </c>
      <c r="E16" s="184" t="s">
        <v>104</v>
      </c>
      <c r="F16" s="60">
        <v>90</v>
      </c>
      <c r="G16" s="177">
        <v>14.04</v>
      </c>
      <c r="H16" s="177">
        <v>10.199999999999999</v>
      </c>
      <c r="I16" s="178">
        <v>3.2</v>
      </c>
      <c r="J16" s="177">
        <v>139.9</v>
      </c>
      <c r="K16" s="181">
        <v>255</v>
      </c>
      <c r="L16" s="40"/>
    </row>
    <row r="17" spans="1:12" ht="15">
      <c r="A17" s="23"/>
      <c r="B17" s="15"/>
      <c r="C17" s="11"/>
      <c r="D17" s="7" t="s">
        <v>29</v>
      </c>
      <c r="E17" s="184" t="s">
        <v>44</v>
      </c>
      <c r="F17" s="61">
        <v>150</v>
      </c>
      <c r="G17" s="177">
        <v>3.65</v>
      </c>
      <c r="H17" s="177">
        <v>5.37</v>
      </c>
      <c r="I17" s="178">
        <v>36.68</v>
      </c>
      <c r="J17" s="177">
        <v>209.7</v>
      </c>
      <c r="K17" s="181">
        <v>304</v>
      </c>
      <c r="L17" s="40"/>
    </row>
    <row r="18" spans="1:12" ht="15">
      <c r="A18" s="23"/>
      <c r="B18" s="15"/>
      <c r="C18" s="11"/>
      <c r="D18" s="7" t="s">
        <v>30</v>
      </c>
      <c r="E18" s="184" t="s">
        <v>70</v>
      </c>
      <c r="F18" s="62">
        <v>180</v>
      </c>
      <c r="G18" s="177">
        <v>1.04</v>
      </c>
      <c r="H18" s="177">
        <v>0.3</v>
      </c>
      <c r="I18" s="178">
        <v>42.5</v>
      </c>
      <c r="J18" s="177">
        <v>132.12</v>
      </c>
      <c r="K18" s="181">
        <v>349</v>
      </c>
      <c r="L18" s="40"/>
    </row>
    <row r="19" spans="1:12" ht="15">
      <c r="A19" s="23"/>
      <c r="B19" s="15"/>
      <c r="C19" s="11"/>
      <c r="D19" s="7" t="s">
        <v>32</v>
      </c>
      <c r="E19" s="166" t="s">
        <v>105</v>
      </c>
      <c r="F19" s="63">
        <v>20</v>
      </c>
      <c r="G19" s="171">
        <v>0.9</v>
      </c>
      <c r="H19" s="171">
        <v>0.3</v>
      </c>
      <c r="I19" s="171">
        <v>5.2</v>
      </c>
      <c r="J19" s="171">
        <v>28</v>
      </c>
      <c r="K19" s="170" t="s">
        <v>41</v>
      </c>
      <c r="L19" s="40"/>
    </row>
    <row r="20" spans="1:12" ht="15">
      <c r="A20" s="23"/>
      <c r="B20" s="15"/>
      <c r="C20" s="11"/>
      <c r="D20" s="7" t="s">
        <v>31</v>
      </c>
      <c r="E20" s="188" t="s">
        <v>58</v>
      </c>
      <c r="F20" s="64">
        <v>20</v>
      </c>
      <c r="G20" s="179">
        <v>1.58</v>
      </c>
      <c r="H20" s="179">
        <v>0.2</v>
      </c>
      <c r="I20" s="180">
        <v>9.66</v>
      </c>
      <c r="J20" s="179">
        <v>46.76</v>
      </c>
      <c r="K20" s="182" t="s">
        <v>41</v>
      </c>
      <c r="L20" s="40"/>
    </row>
    <row r="21" spans="1:12" ht="15">
      <c r="A21" s="23"/>
      <c r="B21" s="15"/>
      <c r="C21" s="11"/>
      <c r="D21" s="74"/>
      <c r="E21" s="65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27.4</v>
      </c>
      <c r="H23" s="19">
        <f t="shared" si="2"/>
        <v>21.7</v>
      </c>
      <c r="I23" s="19">
        <f t="shared" si="2"/>
        <v>121.67999999999999</v>
      </c>
      <c r="J23" s="19">
        <f t="shared" si="2"/>
        <v>753.79000000000008</v>
      </c>
      <c r="K23" s="25"/>
      <c r="L23" s="19">
        <f t="shared" ref="L23" si="3">SUM(L14:L22)</f>
        <v>73.510000000000005</v>
      </c>
    </row>
    <row r="24" spans="1:12" ht="15.75" thickBot="1">
      <c r="A24" s="29">
        <f>A6</f>
        <v>1</v>
      </c>
      <c r="B24" s="30">
        <f>B6</f>
        <v>1</v>
      </c>
      <c r="C24" s="224" t="s">
        <v>4</v>
      </c>
      <c r="D24" s="225"/>
      <c r="E24" s="31"/>
      <c r="F24" s="32">
        <f>F13+F23</f>
        <v>1220</v>
      </c>
      <c r="G24" s="32">
        <f t="shared" ref="G24:J24" si="4">G13+G23</f>
        <v>38.78</v>
      </c>
      <c r="H24" s="32">
        <f t="shared" si="4"/>
        <v>33.35</v>
      </c>
      <c r="I24" s="32">
        <f t="shared" si="4"/>
        <v>229.32</v>
      </c>
      <c r="J24" s="32">
        <f t="shared" si="4"/>
        <v>1323.29</v>
      </c>
      <c r="K24" s="32"/>
      <c r="L24" s="32">
        <f t="shared" ref="L24" si="5">L13+L23</f>
        <v>147.02000000000001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183" t="s">
        <v>39</v>
      </c>
      <c r="F25" s="145">
        <v>250</v>
      </c>
      <c r="G25" s="186">
        <v>7.6</v>
      </c>
      <c r="H25" s="186">
        <v>12.25</v>
      </c>
      <c r="I25" s="187">
        <v>39.15</v>
      </c>
      <c r="J25" s="186">
        <v>296.87</v>
      </c>
      <c r="K25" s="185">
        <v>175</v>
      </c>
      <c r="L25" s="144">
        <v>73.510000000000005</v>
      </c>
    </row>
    <row r="26" spans="1:12" ht="15">
      <c r="A26" s="14"/>
      <c r="B26" s="15"/>
      <c r="C26" s="11"/>
      <c r="D26" s="7" t="s">
        <v>22</v>
      </c>
      <c r="E26" s="184" t="s">
        <v>40</v>
      </c>
      <c r="F26" s="153">
        <v>200</v>
      </c>
      <c r="G26" s="171">
        <v>6.5</v>
      </c>
      <c r="H26" s="171">
        <v>1.3</v>
      </c>
      <c r="I26" s="172">
        <v>19</v>
      </c>
      <c r="J26" s="171">
        <v>94.7</v>
      </c>
      <c r="K26" s="181">
        <v>382</v>
      </c>
      <c r="L26" s="40"/>
    </row>
    <row r="27" spans="1:12" ht="15">
      <c r="A27" s="14"/>
      <c r="B27" s="15"/>
      <c r="C27" s="11"/>
      <c r="D27" s="7" t="s">
        <v>23</v>
      </c>
      <c r="E27" s="166" t="s">
        <v>67</v>
      </c>
      <c r="F27" s="153">
        <v>50</v>
      </c>
      <c r="G27" s="171">
        <v>6.89</v>
      </c>
      <c r="H27" s="171">
        <v>6.74</v>
      </c>
      <c r="I27" s="172">
        <v>15.51</v>
      </c>
      <c r="J27" s="171">
        <v>157.80000000000001</v>
      </c>
      <c r="K27" s="170" t="s">
        <v>41</v>
      </c>
      <c r="L27" s="40"/>
    </row>
    <row r="28" spans="1:12" ht="15">
      <c r="A28" s="14"/>
      <c r="B28" s="15"/>
      <c r="C28" s="11"/>
      <c r="D28" s="7"/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/>
      <c r="E29" s="66"/>
      <c r="F29" s="67"/>
      <c r="G29" s="68"/>
      <c r="H29" s="68"/>
      <c r="I29" s="69"/>
      <c r="J29" s="70"/>
      <c r="K29" s="71"/>
      <c r="L29" s="40"/>
    </row>
    <row r="30" spans="1:12" ht="15">
      <c r="A30" s="14"/>
      <c r="B30" s="15"/>
      <c r="C30" s="11"/>
      <c r="D30" s="93"/>
      <c r="E30" s="73"/>
      <c r="F30" s="72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20.99</v>
      </c>
      <c r="H32" s="19">
        <f t="shared" ref="H32" si="7">SUM(H25:H31)</f>
        <v>20.29</v>
      </c>
      <c r="I32" s="19">
        <f t="shared" ref="I32" si="8">SUM(I25:I31)</f>
        <v>73.66</v>
      </c>
      <c r="J32" s="19">
        <f t="shared" ref="J32:L32" si="9">SUM(J25:J31)</f>
        <v>549.37</v>
      </c>
      <c r="K32" s="25"/>
      <c r="L32" s="19">
        <f t="shared" si="9"/>
        <v>73.510000000000005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83" t="s">
        <v>71</v>
      </c>
      <c r="F33" s="76">
        <v>60</v>
      </c>
      <c r="G33" s="189">
        <v>0.8</v>
      </c>
      <c r="H33" s="189">
        <v>3</v>
      </c>
      <c r="I33" s="190">
        <v>4.8</v>
      </c>
      <c r="J33" s="189">
        <v>50.1</v>
      </c>
      <c r="K33" s="185">
        <v>52</v>
      </c>
      <c r="L33" s="144">
        <v>73.510000000000005</v>
      </c>
    </row>
    <row r="34" spans="1:12" ht="15">
      <c r="A34" s="14"/>
      <c r="B34" s="15"/>
      <c r="C34" s="11"/>
      <c r="D34" s="7" t="s">
        <v>27</v>
      </c>
      <c r="E34" s="166" t="s">
        <v>72</v>
      </c>
      <c r="F34" s="77">
        <v>200</v>
      </c>
      <c r="G34" s="175">
        <v>2.1</v>
      </c>
      <c r="H34" s="175">
        <v>4.12</v>
      </c>
      <c r="I34" s="176">
        <v>6.32</v>
      </c>
      <c r="J34" s="171">
        <v>99.8</v>
      </c>
      <c r="K34" s="170">
        <v>88</v>
      </c>
      <c r="L34" s="40"/>
    </row>
    <row r="35" spans="1:12" ht="30">
      <c r="A35" s="14"/>
      <c r="B35" s="15"/>
      <c r="C35" s="11"/>
      <c r="D35" s="7" t="s">
        <v>28</v>
      </c>
      <c r="E35" s="184" t="s">
        <v>73</v>
      </c>
      <c r="F35" s="78">
        <v>90</v>
      </c>
      <c r="G35" s="177">
        <v>9.18</v>
      </c>
      <c r="H35" s="177">
        <v>10.7</v>
      </c>
      <c r="I35" s="178">
        <v>11.34</v>
      </c>
      <c r="J35" s="177">
        <v>179.82</v>
      </c>
      <c r="K35" s="181">
        <v>294</v>
      </c>
      <c r="L35" s="40"/>
    </row>
    <row r="36" spans="1:12" ht="15">
      <c r="A36" s="14"/>
      <c r="B36" s="15"/>
      <c r="C36" s="11"/>
      <c r="D36" s="7" t="s">
        <v>29</v>
      </c>
      <c r="E36" s="184" t="s">
        <v>49</v>
      </c>
      <c r="F36" s="79">
        <v>150</v>
      </c>
      <c r="G36" s="177">
        <v>5.52</v>
      </c>
      <c r="H36" s="177">
        <v>4.5199999999999996</v>
      </c>
      <c r="I36" s="178">
        <v>26.45</v>
      </c>
      <c r="J36" s="177">
        <v>168.45</v>
      </c>
      <c r="K36" s="181">
        <v>309</v>
      </c>
      <c r="L36" s="40"/>
    </row>
    <row r="37" spans="1:12" ht="15">
      <c r="A37" s="14"/>
      <c r="B37" s="15"/>
      <c r="C37" s="11"/>
      <c r="D37" s="7" t="s">
        <v>30</v>
      </c>
      <c r="E37" s="166" t="s">
        <v>74</v>
      </c>
      <c r="F37" s="136">
        <v>180</v>
      </c>
      <c r="G37" s="171">
        <v>1.04</v>
      </c>
      <c r="H37" s="171">
        <v>0.3</v>
      </c>
      <c r="I37" s="172">
        <v>42.5</v>
      </c>
      <c r="J37" s="171">
        <v>132.12</v>
      </c>
      <c r="K37" s="170">
        <v>349</v>
      </c>
      <c r="L37" s="40"/>
    </row>
    <row r="38" spans="1:12" ht="15">
      <c r="A38" s="14"/>
      <c r="B38" s="15"/>
      <c r="C38" s="11"/>
      <c r="D38" s="7" t="s">
        <v>31</v>
      </c>
      <c r="E38" s="188" t="s">
        <v>75</v>
      </c>
      <c r="F38" s="154">
        <v>20</v>
      </c>
      <c r="G38" s="179">
        <v>1.58</v>
      </c>
      <c r="H38" s="179">
        <v>0.2</v>
      </c>
      <c r="I38" s="180">
        <v>9.66</v>
      </c>
      <c r="J38" s="179">
        <v>46.76</v>
      </c>
      <c r="K38" s="182" t="s">
        <v>41</v>
      </c>
      <c r="L38" s="40"/>
    </row>
    <row r="39" spans="1:12" ht="15">
      <c r="A39" s="14"/>
      <c r="B39" s="15"/>
      <c r="C39" s="11"/>
      <c r="D39" s="7" t="s">
        <v>32</v>
      </c>
      <c r="E39" s="166" t="s">
        <v>76</v>
      </c>
      <c r="F39" s="136">
        <v>20</v>
      </c>
      <c r="G39" s="171">
        <v>0.9</v>
      </c>
      <c r="H39" s="171">
        <v>0.3</v>
      </c>
      <c r="I39" s="172">
        <v>5.2</v>
      </c>
      <c r="J39" s="171">
        <v>28</v>
      </c>
      <c r="K39" s="170" t="s">
        <v>41</v>
      </c>
      <c r="L39" s="40"/>
    </row>
    <row r="40" spans="1:12" ht="15">
      <c r="A40" s="14"/>
      <c r="B40" s="15"/>
      <c r="C40" s="11"/>
      <c r="D40" s="93"/>
      <c r="E40" s="81"/>
      <c r="F40" s="8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7"/>
      <c r="E41" s="150"/>
      <c r="F41" s="136"/>
      <c r="G41" s="152"/>
      <c r="H41" s="152"/>
      <c r="I41" s="151"/>
      <c r="J41" s="152"/>
      <c r="K41" s="153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21.119999999999997</v>
      </c>
      <c r="H42" s="19">
        <f t="shared" ref="H42" si="11">SUM(H33:H41)</f>
        <v>23.14</v>
      </c>
      <c r="I42" s="19">
        <f t="shared" ref="I42" si="12">SUM(I33:I41)</f>
        <v>106.27</v>
      </c>
      <c r="J42" s="19">
        <f t="shared" ref="J42:L42" si="13">SUM(J33:J41)</f>
        <v>705.05</v>
      </c>
      <c r="K42" s="25"/>
      <c r="L42" s="19">
        <f t="shared" si="13"/>
        <v>73.510000000000005</v>
      </c>
    </row>
    <row r="43" spans="1:12" ht="15.75" customHeight="1" thickBot="1">
      <c r="A43" s="33">
        <f>A25</f>
        <v>1</v>
      </c>
      <c r="B43" s="33">
        <f>B25</f>
        <v>2</v>
      </c>
      <c r="C43" s="224" t="s">
        <v>4</v>
      </c>
      <c r="D43" s="225"/>
      <c r="E43" s="31"/>
      <c r="F43" s="32">
        <f>F32+F42</f>
        <v>1220</v>
      </c>
      <c r="G43" s="32">
        <f t="shared" ref="G43" si="14">G32+G42</f>
        <v>42.11</v>
      </c>
      <c r="H43" s="32">
        <f t="shared" ref="H43" si="15">H32+H42</f>
        <v>43.43</v>
      </c>
      <c r="I43" s="32">
        <f t="shared" ref="I43" si="16">I32+I42</f>
        <v>179.93</v>
      </c>
      <c r="J43" s="32">
        <f t="shared" ref="J43:L43" si="17">J32+J42</f>
        <v>1254.42</v>
      </c>
      <c r="K43" s="32"/>
      <c r="L43" s="32">
        <f t="shared" si="17"/>
        <v>147.02000000000001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166" t="s">
        <v>77</v>
      </c>
      <c r="F44" s="153">
        <v>230</v>
      </c>
      <c r="G44" s="175">
        <v>8.4</v>
      </c>
      <c r="H44" s="175">
        <v>13.74</v>
      </c>
      <c r="I44" s="175">
        <v>55.19</v>
      </c>
      <c r="J44" s="175">
        <v>384.9</v>
      </c>
      <c r="K44" s="170">
        <v>210</v>
      </c>
      <c r="L44" s="144">
        <v>73.510000000000005</v>
      </c>
    </row>
    <row r="45" spans="1:12" ht="15">
      <c r="A45" s="23"/>
      <c r="B45" s="15"/>
      <c r="C45" s="11"/>
      <c r="D45" s="7" t="s">
        <v>22</v>
      </c>
      <c r="E45" s="164" t="s">
        <v>69</v>
      </c>
      <c r="F45" s="153">
        <v>200</v>
      </c>
      <c r="G45" s="171">
        <v>0.13</v>
      </c>
      <c r="H45" s="171">
        <v>0.02</v>
      </c>
      <c r="I45" s="172">
        <v>9.9</v>
      </c>
      <c r="J45" s="171">
        <v>29.5</v>
      </c>
      <c r="K45" s="169">
        <v>377</v>
      </c>
      <c r="L45" s="40"/>
    </row>
    <row r="46" spans="1:12" ht="15">
      <c r="A46" s="23"/>
      <c r="B46" s="15"/>
      <c r="C46" s="11"/>
      <c r="D46" s="7" t="s">
        <v>23</v>
      </c>
      <c r="E46" s="166" t="s">
        <v>76</v>
      </c>
      <c r="F46" s="153">
        <v>30</v>
      </c>
      <c r="G46" s="171">
        <v>1.4</v>
      </c>
      <c r="H46" s="171">
        <v>0.47</v>
      </c>
      <c r="I46" s="172">
        <v>7.8</v>
      </c>
      <c r="J46" s="171">
        <v>42</v>
      </c>
      <c r="K46" s="170" t="s">
        <v>41</v>
      </c>
      <c r="L46" s="40"/>
    </row>
    <row r="47" spans="1:12" ht="15">
      <c r="A47" s="23"/>
      <c r="B47" s="15"/>
      <c r="C47" s="11"/>
      <c r="D47" s="7" t="s">
        <v>47</v>
      </c>
      <c r="E47" s="184" t="s">
        <v>42</v>
      </c>
      <c r="F47" s="153">
        <v>40</v>
      </c>
      <c r="G47" s="177">
        <v>1.1200000000000001</v>
      </c>
      <c r="H47" s="177">
        <v>9.8000000000000007</v>
      </c>
      <c r="I47" s="178">
        <v>20.399999999999999</v>
      </c>
      <c r="J47" s="177">
        <v>185.5</v>
      </c>
      <c r="K47" s="181" t="s">
        <v>41</v>
      </c>
      <c r="L47" s="40"/>
    </row>
    <row r="48" spans="1:12" ht="15">
      <c r="A48" s="23"/>
      <c r="B48" s="15"/>
      <c r="C48" s="11"/>
      <c r="D48" s="7"/>
      <c r="E48" s="82"/>
      <c r="F48" s="83"/>
      <c r="G48" s="84"/>
      <c r="H48" s="84"/>
      <c r="I48" s="85"/>
      <c r="J48" s="86"/>
      <c r="K48" s="87"/>
      <c r="L48" s="40"/>
    </row>
    <row r="49" spans="1:12" ht="15">
      <c r="A49" s="23"/>
      <c r="B49" s="15"/>
      <c r="C49" s="11"/>
      <c r="D49" s="93"/>
      <c r="E49" s="89"/>
      <c r="F49" s="88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11.05</v>
      </c>
      <c r="H51" s="19">
        <f t="shared" ref="H51" si="19">SUM(H44:H50)</f>
        <v>24.03</v>
      </c>
      <c r="I51" s="19">
        <f t="shared" ref="I51" si="20">SUM(I44:I50)</f>
        <v>93.289999999999992</v>
      </c>
      <c r="J51" s="19">
        <f t="shared" ref="J51:L51" si="21">SUM(J44:J50)</f>
        <v>641.9</v>
      </c>
      <c r="K51" s="25"/>
      <c r="L51" s="19">
        <f t="shared" si="21"/>
        <v>73.510000000000005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83" t="s">
        <v>63</v>
      </c>
      <c r="F52" s="91">
        <v>60</v>
      </c>
      <c r="G52" s="189">
        <v>7.0000000000000007E-2</v>
      </c>
      <c r="H52" s="189">
        <v>1.9</v>
      </c>
      <c r="I52" s="190">
        <v>4.5</v>
      </c>
      <c r="J52" s="189">
        <v>36.24</v>
      </c>
      <c r="K52" s="185" t="s">
        <v>64</v>
      </c>
      <c r="L52" s="144">
        <v>73.510000000000005</v>
      </c>
    </row>
    <row r="53" spans="1:12" ht="15">
      <c r="A53" s="23"/>
      <c r="B53" s="15"/>
      <c r="C53" s="11"/>
      <c r="D53" s="7" t="s">
        <v>27</v>
      </c>
      <c r="E53" s="166" t="s">
        <v>62</v>
      </c>
      <c r="F53" s="92">
        <v>200</v>
      </c>
      <c r="G53" s="175">
        <v>2.2999999999999998</v>
      </c>
      <c r="H53" s="175">
        <v>4.2</v>
      </c>
      <c r="I53" s="176">
        <v>9.6</v>
      </c>
      <c r="J53" s="171">
        <v>113.8</v>
      </c>
      <c r="K53" s="170">
        <v>96</v>
      </c>
      <c r="L53" s="90"/>
    </row>
    <row r="54" spans="1:12" ht="15">
      <c r="A54" s="23"/>
      <c r="B54" s="15"/>
      <c r="C54" s="11"/>
      <c r="D54" s="7" t="s">
        <v>28</v>
      </c>
      <c r="E54" s="184" t="s">
        <v>78</v>
      </c>
      <c r="F54" s="94">
        <v>90</v>
      </c>
      <c r="G54" s="177">
        <v>14.1</v>
      </c>
      <c r="H54" s="177">
        <v>13.6</v>
      </c>
      <c r="I54" s="178">
        <v>13.2</v>
      </c>
      <c r="J54" s="177">
        <v>231.7</v>
      </c>
      <c r="K54" s="181" t="s">
        <v>52</v>
      </c>
      <c r="L54" s="40"/>
    </row>
    <row r="55" spans="1:12" ht="15">
      <c r="A55" s="23"/>
      <c r="B55" s="15"/>
      <c r="C55" s="11"/>
      <c r="D55" s="7" t="s">
        <v>29</v>
      </c>
      <c r="E55" s="184" t="s">
        <v>56</v>
      </c>
      <c r="F55" s="40">
        <v>150</v>
      </c>
      <c r="G55" s="177">
        <v>8.6</v>
      </c>
      <c r="H55" s="177">
        <v>6.09</v>
      </c>
      <c r="I55" s="178">
        <v>38.64</v>
      </c>
      <c r="J55" s="177">
        <v>243.8</v>
      </c>
      <c r="K55" s="181">
        <v>302</v>
      </c>
      <c r="L55" s="40"/>
    </row>
    <row r="56" spans="1:12" ht="15.75" thickBot="1">
      <c r="A56" s="23"/>
      <c r="B56" s="15"/>
      <c r="C56" s="11"/>
      <c r="D56" s="7" t="s">
        <v>30</v>
      </c>
      <c r="E56" s="184" t="s">
        <v>79</v>
      </c>
      <c r="F56" s="95">
        <v>180</v>
      </c>
      <c r="G56" s="177">
        <v>0.14000000000000001</v>
      </c>
      <c r="H56" s="177">
        <v>0.14000000000000001</v>
      </c>
      <c r="I56" s="178">
        <v>25.1</v>
      </c>
      <c r="J56" s="177">
        <v>103.14</v>
      </c>
      <c r="K56" s="181">
        <v>342</v>
      </c>
      <c r="L56" s="40"/>
    </row>
    <row r="57" spans="1:12" ht="15">
      <c r="A57" s="23"/>
      <c r="B57" s="15"/>
      <c r="C57" s="11"/>
      <c r="D57" s="7" t="s">
        <v>32</v>
      </c>
      <c r="E57" s="184" t="s">
        <v>76</v>
      </c>
      <c r="F57" s="96">
        <v>30</v>
      </c>
      <c r="G57" s="177">
        <v>1.4</v>
      </c>
      <c r="H57" s="177">
        <v>0.47</v>
      </c>
      <c r="I57" s="178">
        <v>7.8</v>
      </c>
      <c r="J57" s="177">
        <v>42</v>
      </c>
      <c r="K57" s="181" t="s">
        <v>41</v>
      </c>
      <c r="L57" s="90"/>
    </row>
    <row r="58" spans="1:12" ht="15">
      <c r="A58" s="23"/>
      <c r="B58" s="15"/>
      <c r="C58" s="11"/>
      <c r="D58" s="7"/>
      <c r="E58" s="150"/>
      <c r="F58" s="97"/>
      <c r="G58" s="152"/>
      <c r="H58" s="152"/>
      <c r="I58" s="151"/>
      <c r="J58" s="152"/>
      <c r="K58" s="153"/>
      <c r="L58" s="40"/>
    </row>
    <row r="59" spans="1:12" ht="15">
      <c r="A59" s="23"/>
      <c r="B59" s="15"/>
      <c r="C59" s="11"/>
      <c r="D59" s="93"/>
      <c r="E59" s="99"/>
      <c r="F59" s="98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26.61</v>
      </c>
      <c r="H61" s="19">
        <f t="shared" ref="H61" si="23">SUM(H52:H60)</f>
        <v>26.4</v>
      </c>
      <c r="I61" s="19">
        <f t="shared" ref="I61" si="24">SUM(I52:I60)</f>
        <v>98.839999999999989</v>
      </c>
      <c r="J61" s="19">
        <f t="shared" ref="J61:L61" si="25">SUM(J52:J60)</f>
        <v>770.68</v>
      </c>
      <c r="K61" s="25"/>
      <c r="L61" s="19">
        <f t="shared" si="25"/>
        <v>73.510000000000005</v>
      </c>
    </row>
    <row r="62" spans="1:12" ht="15.75" customHeight="1" thickBot="1">
      <c r="A62" s="29">
        <f>A44</f>
        <v>1</v>
      </c>
      <c r="B62" s="30">
        <f>B44</f>
        <v>3</v>
      </c>
      <c r="C62" s="224" t="s">
        <v>4</v>
      </c>
      <c r="D62" s="225"/>
      <c r="E62" s="31"/>
      <c r="F62" s="32">
        <f>F51+F61</f>
        <v>1210</v>
      </c>
      <c r="G62" s="32">
        <f t="shared" ref="G62" si="26">G51+G61</f>
        <v>37.659999999999997</v>
      </c>
      <c r="H62" s="32">
        <f t="shared" ref="H62" si="27">H51+H61</f>
        <v>50.43</v>
      </c>
      <c r="I62" s="32">
        <f t="shared" ref="I62" si="28">I51+I61</f>
        <v>192.13</v>
      </c>
      <c r="J62" s="32">
        <f t="shared" ref="J62:L62" si="29">J51+J61</f>
        <v>1412.58</v>
      </c>
      <c r="K62" s="32"/>
      <c r="L62" s="32">
        <f t="shared" si="29"/>
        <v>147.02000000000001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183" t="s">
        <v>57</v>
      </c>
      <c r="F63" s="145">
        <v>250</v>
      </c>
      <c r="G63" s="186">
        <v>7.5</v>
      </c>
      <c r="H63" s="186">
        <v>13.6</v>
      </c>
      <c r="I63" s="187">
        <v>53.7</v>
      </c>
      <c r="J63" s="186">
        <v>367.5</v>
      </c>
      <c r="K63" s="185">
        <v>174</v>
      </c>
      <c r="L63" s="144">
        <v>73.510000000000005</v>
      </c>
    </row>
    <row r="64" spans="1:12" ht="15">
      <c r="A64" s="23"/>
      <c r="B64" s="15"/>
      <c r="C64" s="11"/>
      <c r="D64" s="7" t="s">
        <v>22</v>
      </c>
      <c r="E64" s="166" t="s">
        <v>80</v>
      </c>
      <c r="F64" s="153">
        <v>200</v>
      </c>
      <c r="G64" s="171">
        <v>0.1</v>
      </c>
      <c r="H64" s="171">
        <v>0.02</v>
      </c>
      <c r="I64" s="172">
        <v>7</v>
      </c>
      <c r="J64" s="171">
        <v>28.6</v>
      </c>
      <c r="K64" s="170">
        <v>376</v>
      </c>
      <c r="L64" s="40"/>
    </row>
    <row r="65" spans="1:12" ht="15">
      <c r="A65" s="23"/>
      <c r="B65" s="15"/>
      <c r="C65" s="11"/>
      <c r="D65" s="115" t="s">
        <v>23</v>
      </c>
      <c r="E65" s="184" t="s">
        <v>67</v>
      </c>
      <c r="F65" s="40">
        <v>50</v>
      </c>
      <c r="G65" s="177">
        <v>6.08</v>
      </c>
      <c r="H65" s="177">
        <v>5.41</v>
      </c>
      <c r="I65" s="178">
        <v>18.100000000000001</v>
      </c>
      <c r="J65" s="177">
        <v>154.1</v>
      </c>
      <c r="K65" s="170" t="s">
        <v>41</v>
      </c>
      <c r="L65" s="40"/>
    </row>
    <row r="66" spans="1:12" ht="15">
      <c r="A66" s="23"/>
      <c r="B66" s="15"/>
      <c r="C66" s="11"/>
      <c r="D66" s="7"/>
      <c r="E66" s="150"/>
      <c r="F66" s="153"/>
      <c r="G66" s="153"/>
      <c r="H66" s="153"/>
      <c r="I66" s="158"/>
      <c r="J66" s="153"/>
      <c r="K66" s="153"/>
      <c r="L66" s="40"/>
    </row>
    <row r="67" spans="1:12" ht="15">
      <c r="A67" s="23"/>
      <c r="B67" s="15"/>
      <c r="C67" s="11"/>
      <c r="D67" s="93"/>
      <c r="E67" s="155"/>
      <c r="F67" s="154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93"/>
      <c r="E68" s="100"/>
      <c r="F68" s="101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13.68</v>
      </c>
      <c r="H70" s="19">
        <f t="shared" ref="H70" si="31">SUM(H63:H69)</f>
        <v>19.03</v>
      </c>
      <c r="I70" s="19">
        <f t="shared" ref="I70" si="32">SUM(I63:I69)</f>
        <v>78.800000000000011</v>
      </c>
      <c r="J70" s="19">
        <f t="shared" ref="J70:L70" si="33">SUM(J63:J69)</f>
        <v>550.20000000000005</v>
      </c>
      <c r="K70" s="25"/>
      <c r="L70" s="19">
        <f t="shared" si="33"/>
        <v>73.510000000000005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83" t="s">
        <v>106</v>
      </c>
      <c r="F71" s="102">
        <v>60</v>
      </c>
      <c r="G71" s="189">
        <v>0.84</v>
      </c>
      <c r="H71" s="189">
        <v>6.02</v>
      </c>
      <c r="I71" s="190">
        <v>5.4</v>
      </c>
      <c r="J71" s="189">
        <v>75.06</v>
      </c>
      <c r="K71" s="185">
        <v>67</v>
      </c>
      <c r="L71" s="144">
        <v>73.510000000000005</v>
      </c>
    </row>
    <row r="72" spans="1:12" ht="15">
      <c r="A72" s="23"/>
      <c r="B72" s="15"/>
      <c r="C72" s="11"/>
      <c r="D72" s="7" t="s">
        <v>27</v>
      </c>
      <c r="E72" s="166" t="s">
        <v>81</v>
      </c>
      <c r="F72" s="103">
        <v>200</v>
      </c>
      <c r="G72" s="175">
        <v>1.27</v>
      </c>
      <c r="H72" s="175">
        <v>3.99</v>
      </c>
      <c r="I72" s="176">
        <v>7.6</v>
      </c>
      <c r="J72" s="171">
        <v>79.599999999999994</v>
      </c>
      <c r="K72" s="170">
        <v>99</v>
      </c>
      <c r="L72" s="40"/>
    </row>
    <row r="73" spans="1:12" ht="15">
      <c r="A73" s="23"/>
      <c r="B73" s="15"/>
      <c r="C73" s="11"/>
      <c r="D73" s="7" t="s">
        <v>28</v>
      </c>
      <c r="E73" s="184" t="s">
        <v>82</v>
      </c>
      <c r="F73" s="104">
        <v>200</v>
      </c>
      <c r="G73" s="177">
        <v>16.899999999999999</v>
      </c>
      <c r="H73" s="177">
        <v>10.5</v>
      </c>
      <c r="I73" s="178">
        <v>36.700000000000003</v>
      </c>
      <c r="J73" s="177">
        <v>308.89999999999998</v>
      </c>
      <c r="K73" s="181">
        <v>291</v>
      </c>
      <c r="L73" s="40"/>
    </row>
    <row r="74" spans="1:12" ht="15">
      <c r="A74" s="23"/>
      <c r="B74" s="15"/>
      <c r="C74" s="11"/>
      <c r="D74" s="7" t="s">
        <v>30</v>
      </c>
      <c r="E74" s="184" t="s">
        <v>74</v>
      </c>
      <c r="F74" s="136">
        <v>180</v>
      </c>
      <c r="G74" s="177">
        <v>1.04</v>
      </c>
      <c r="H74" s="177">
        <v>0.3</v>
      </c>
      <c r="I74" s="178">
        <v>42.5</v>
      </c>
      <c r="J74" s="177">
        <v>132.12</v>
      </c>
      <c r="K74" s="181">
        <v>349</v>
      </c>
      <c r="L74" s="40"/>
    </row>
    <row r="75" spans="1:12" ht="15">
      <c r="A75" s="23"/>
      <c r="B75" s="15"/>
      <c r="C75" s="11"/>
      <c r="D75" s="7" t="s">
        <v>31</v>
      </c>
      <c r="E75" s="184" t="s">
        <v>55</v>
      </c>
      <c r="F75" s="163">
        <v>30</v>
      </c>
      <c r="G75" s="177">
        <v>2.25</v>
      </c>
      <c r="H75" s="177">
        <v>0.84</v>
      </c>
      <c r="I75" s="178">
        <v>15.51</v>
      </c>
      <c r="J75" s="177">
        <v>70.14</v>
      </c>
      <c r="K75" s="181" t="s">
        <v>41</v>
      </c>
      <c r="L75" s="40"/>
    </row>
    <row r="76" spans="1:12" ht="15">
      <c r="A76" s="23"/>
      <c r="B76" s="15"/>
      <c r="C76" s="11"/>
      <c r="D76" s="7" t="s">
        <v>32</v>
      </c>
      <c r="E76" s="166" t="s">
        <v>76</v>
      </c>
      <c r="F76" s="163">
        <v>30</v>
      </c>
      <c r="G76" s="177">
        <v>1.4</v>
      </c>
      <c r="H76" s="177">
        <v>0.47</v>
      </c>
      <c r="I76" s="178">
        <v>7.8</v>
      </c>
      <c r="J76" s="177">
        <v>42</v>
      </c>
      <c r="K76" s="170" t="s">
        <v>41</v>
      </c>
      <c r="L76" s="40"/>
    </row>
    <row r="77" spans="1:12" ht="1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7"/>
      <c r="E78" s="150"/>
      <c r="F78" s="163"/>
      <c r="G78" s="151"/>
      <c r="H78" s="152"/>
      <c r="I78" s="152"/>
      <c r="J78" s="152"/>
      <c r="K78" s="153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23.699999999999996</v>
      </c>
      <c r="H80" s="19">
        <f t="shared" ref="H80" si="35">SUM(H71:H79)</f>
        <v>22.119999999999997</v>
      </c>
      <c r="I80" s="19">
        <f t="shared" ref="I80" si="36">SUM(I71:I79)</f>
        <v>115.51</v>
      </c>
      <c r="J80" s="19">
        <f t="shared" ref="J80:L80" si="37">SUM(J71:J79)</f>
        <v>707.81999999999994</v>
      </c>
      <c r="K80" s="25"/>
      <c r="L80" s="19">
        <f t="shared" si="37"/>
        <v>73.510000000000005</v>
      </c>
    </row>
    <row r="81" spans="1:12" ht="15.75" customHeight="1" thickBot="1">
      <c r="A81" s="29">
        <f>A63</f>
        <v>1</v>
      </c>
      <c r="B81" s="30">
        <f>B63</f>
        <v>4</v>
      </c>
      <c r="C81" s="224" t="s">
        <v>4</v>
      </c>
      <c r="D81" s="225"/>
      <c r="E81" s="31"/>
      <c r="F81" s="32">
        <f>F70+F80</f>
        <v>1200</v>
      </c>
      <c r="G81" s="32">
        <f t="shared" ref="G81" si="38">G70+G80</f>
        <v>37.379999999999995</v>
      </c>
      <c r="H81" s="32">
        <f t="shared" ref="H81" si="39">H70+H80</f>
        <v>41.15</v>
      </c>
      <c r="I81" s="32">
        <f t="shared" ref="I81" si="40">I70+I80</f>
        <v>194.31</v>
      </c>
      <c r="J81" s="32">
        <f t="shared" ref="J81:L81" si="41">J70+J80</f>
        <v>1258.02</v>
      </c>
      <c r="K81" s="32"/>
      <c r="L81" s="32">
        <f t="shared" si="41"/>
        <v>147.02000000000001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183" t="s">
        <v>83</v>
      </c>
      <c r="F82" s="153">
        <v>250</v>
      </c>
      <c r="G82" s="186">
        <v>24.29</v>
      </c>
      <c r="H82" s="186">
        <v>21.17</v>
      </c>
      <c r="I82" s="187">
        <v>53.29</v>
      </c>
      <c r="J82" s="186">
        <v>502.2</v>
      </c>
      <c r="K82" s="185" t="s">
        <v>85</v>
      </c>
      <c r="L82" s="144">
        <v>73.510000000000005</v>
      </c>
    </row>
    <row r="83" spans="1:12" ht="15">
      <c r="A83" s="23"/>
      <c r="B83" s="15"/>
      <c r="C83" s="11"/>
      <c r="D83" s="7" t="s">
        <v>22</v>
      </c>
      <c r="E83" s="166" t="s">
        <v>80</v>
      </c>
      <c r="F83" s="153">
        <v>200</v>
      </c>
      <c r="G83" s="171">
        <v>0.1</v>
      </c>
      <c r="H83" s="171">
        <v>0.02</v>
      </c>
      <c r="I83" s="172">
        <v>7</v>
      </c>
      <c r="J83" s="171">
        <v>28.6</v>
      </c>
      <c r="K83" s="170">
        <v>376</v>
      </c>
      <c r="L83" s="40"/>
    </row>
    <row r="84" spans="1:12" ht="15">
      <c r="A84" s="23"/>
      <c r="B84" s="15"/>
      <c r="C84" s="11"/>
      <c r="D84" s="191" t="s">
        <v>23</v>
      </c>
      <c r="E84" s="184" t="s">
        <v>58</v>
      </c>
      <c r="F84" s="40">
        <v>30</v>
      </c>
      <c r="G84" s="171">
        <v>2.25</v>
      </c>
      <c r="H84" s="171">
        <v>0.84</v>
      </c>
      <c r="I84" s="172">
        <v>15.51</v>
      </c>
      <c r="J84" s="171">
        <v>85.8</v>
      </c>
      <c r="K84" s="181" t="s">
        <v>41</v>
      </c>
      <c r="L84" s="40"/>
    </row>
    <row r="85" spans="1:12" ht="15">
      <c r="A85" s="23"/>
      <c r="B85" s="15"/>
      <c r="C85" s="11"/>
      <c r="D85" s="7" t="s">
        <v>47</v>
      </c>
      <c r="E85" s="166" t="s">
        <v>84</v>
      </c>
      <c r="F85" s="153">
        <v>20</v>
      </c>
      <c r="G85" s="171">
        <v>1.7</v>
      </c>
      <c r="H85" s="171">
        <v>2.2000000000000002</v>
      </c>
      <c r="I85" s="172">
        <v>17</v>
      </c>
      <c r="J85" s="171">
        <v>95.28</v>
      </c>
      <c r="K85" s="170" t="s">
        <v>41</v>
      </c>
      <c r="L85" s="40"/>
    </row>
    <row r="86" spans="1:12" ht="15">
      <c r="A86" s="23"/>
      <c r="B86" s="15"/>
      <c r="C86" s="11"/>
      <c r="D86" s="93"/>
      <c r="E86" s="155"/>
      <c r="F86" s="154"/>
      <c r="G86" s="107"/>
      <c r="H86" s="107"/>
      <c r="I86" s="108"/>
      <c r="J86" s="106"/>
      <c r="K86" s="153"/>
      <c r="L86" s="40"/>
    </row>
    <row r="87" spans="1:12" ht="15">
      <c r="A87" s="23"/>
      <c r="B87" s="15"/>
      <c r="C87" s="11"/>
      <c r="D87" s="93"/>
      <c r="E87" s="109"/>
      <c r="F87" s="11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160"/>
      <c r="E88" s="39"/>
      <c r="F88" s="40"/>
      <c r="G88" s="40"/>
      <c r="H88" s="40"/>
      <c r="I88" s="40"/>
      <c r="J88" s="40"/>
      <c r="K88" s="41"/>
      <c r="L88" s="40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28.34</v>
      </c>
      <c r="H89" s="19">
        <f t="shared" ref="H89" si="43">SUM(H82:H88)</f>
        <v>24.23</v>
      </c>
      <c r="I89" s="19">
        <f t="shared" ref="I89" si="44">SUM(I82:I88)</f>
        <v>92.8</v>
      </c>
      <c r="J89" s="19">
        <f t="shared" ref="J89:L89" si="45">SUM(J82:J88)</f>
        <v>711.87999999999988</v>
      </c>
      <c r="K89" s="25"/>
      <c r="L89" s="19">
        <f t="shared" si="45"/>
        <v>73.510000000000005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83" t="s">
        <v>65</v>
      </c>
      <c r="F90" s="105">
        <v>60</v>
      </c>
      <c r="G90" s="189">
        <v>0.7</v>
      </c>
      <c r="H90" s="189">
        <v>0.06</v>
      </c>
      <c r="I90" s="190">
        <v>7.9</v>
      </c>
      <c r="J90" s="189">
        <v>49.02</v>
      </c>
      <c r="K90" s="185">
        <v>62</v>
      </c>
      <c r="L90" s="144">
        <v>73.510000000000005</v>
      </c>
    </row>
    <row r="91" spans="1:12" ht="15">
      <c r="A91" s="23"/>
      <c r="B91" s="15"/>
      <c r="C91" s="11"/>
      <c r="D91" s="7" t="s">
        <v>27</v>
      </c>
      <c r="E91" s="166" t="s">
        <v>86</v>
      </c>
      <c r="F91" s="111">
        <v>200</v>
      </c>
      <c r="G91" s="175">
        <v>2.08</v>
      </c>
      <c r="H91" s="175">
        <v>4.0999999999999996</v>
      </c>
      <c r="I91" s="176">
        <v>8.6999999999999993</v>
      </c>
      <c r="J91" s="171">
        <v>111</v>
      </c>
      <c r="K91" s="170">
        <v>82</v>
      </c>
      <c r="L91" s="40"/>
    </row>
    <row r="92" spans="1:12" ht="15">
      <c r="A92" s="23"/>
      <c r="B92" s="15"/>
      <c r="C92" s="11"/>
      <c r="D92" s="7" t="s">
        <v>28</v>
      </c>
      <c r="E92" s="184" t="s">
        <v>87</v>
      </c>
      <c r="F92" s="153">
        <v>90</v>
      </c>
      <c r="G92" s="177">
        <v>8.0299999999999994</v>
      </c>
      <c r="H92" s="177">
        <v>9.4700000000000006</v>
      </c>
      <c r="I92" s="178">
        <v>13.46</v>
      </c>
      <c r="J92" s="177">
        <v>172.16</v>
      </c>
      <c r="K92" s="181" t="s">
        <v>89</v>
      </c>
      <c r="L92" s="40"/>
    </row>
    <row r="93" spans="1:12" ht="15">
      <c r="A93" s="23"/>
      <c r="B93" s="15"/>
      <c r="C93" s="11"/>
      <c r="D93" s="7" t="s">
        <v>29</v>
      </c>
      <c r="E93" s="184" t="s">
        <v>66</v>
      </c>
      <c r="F93" s="153">
        <v>150</v>
      </c>
      <c r="G93" s="177">
        <v>3.07</v>
      </c>
      <c r="H93" s="177">
        <v>4.8</v>
      </c>
      <c r="I93" s="178">
        <v>20.440000000000001</v>
      </c>
      <c r="J93" s="177">
        <v>137.25</v>
      </c>
      <c r="K93" s="181">
        <v>312</v>
      </c>
      <c r="L93" s="40"/>
    </row>
    <row r="94" spans="1:12" ht="15">
      <c r="A94" s="23"/>
      <c r="B94" s="15"/>
      <c r="C94" s="11"/>
      <c r="D94" s="7" t="s">
        <v>30</v>
      </c>
      <c r="E94" s="184" t="s">
        <v>88</v>
      </c>
      <c r="F94" s="112">
        <v>180</v>
      </c>
      <c r="G94" s="177">
        <v>1.04</v>
      </c>
      <c r="H94" s="177">
        <v>0.3</v>
      </c>
      <c r="I94" s="178">
        <v>42.5</v>
      </c>
      <c r="J94" s="177">
        <v>132.12</v>
      </c>
      <c r="K94" s="181">
        <v>349</v>
      </c>
      <c r="L94" s="40"/>
    </row>
    <row r="95" spans="1:12" ht="15">
      <c r="A95" s="23"/>
      <c r="B95" s="15"/>
      <c r="C95" s="11"/>
      <c r="D95" s="7" t="s">
        <v>31</v>
      </c>
      <c r="E95" s="166" t="s">
        <v>55</v>
      </c>
      <c r="F95" s="112">
        <v>30</v>
      </c>
      <c r="G95" s="171">
        <v>2.25</v>
      </c>
      <c r="H95" s="171">
        <v>0.84</v>
      </c>
      <c r="I95" s="171">
        <v>15.51</v>
      </c>
      <c r="J95" s="171">
        <v>70.14</v>
      </c>
      <c r="K95" s="170" t="s">
        <v>41</v>
      </c>
      <c r="L95" s="40"/>
    </row>
    <row r="96" spans="1:12" ht="15">
      <c r="A96" s="23"/>
      <c r="B96" s="15"/>
      <c r="C96" s="11"/>
      <c r="D96" s="7" t="s">
        <v>32</v>
      </c>
      <c r="E96" s="166" t="s">
        <v>76</v>
      </c>
      <c r="F96" s="112">
        <v>30</v>
      </c>
      <c r="G96" s="171">
        <v>1.4</v>
      </c>
      <c r="H96" s="171">
        <v>0.47</v>
      </c>
      <c r="I96" s="172">
        <v>7.8</v>
      </c>
      <c r="J96" s="171">
        <v>42</v>
      </c>
      <c r="K96" s="170" t="s">
        <v>41</v>
      </c>
      <c r="L96" s="40"/>
    </row>
    <row r="97" spans="1:12" ht="15">
      <c r="A97" s="23"/>
      <c r="B97" s="15"/>
      <c r="C97" s="11"/>
      <c r="D97" s="6"/>
      <c r="E97" s="39"/>
      <c r="F97" s="40"/>
      <c r="G97" s="161"/>
      <c r="H97" s="161"/>
      <c r="I97" s="161"/>
      <c r="J97" s="161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18.569999999999997</v>
      </c>
      <c r="H99" s="19">
        <f t="shared" ref="H99" si="47">SUM(H90:H98)</f>
        <v>20.04</v>
      </c>
      <c r="I99" s="19">
        <f t="shared" ref="I99" si="48">SUM(I90:I98)</f>
        <v>116.31</v>
      </c>
      <c r="J99" s="19">
        <f t="shared" ref="J99:L99" si="49">SUM(J90:J98)</f>
        <v>713.68999999999994</v>
      </c>
      <c r="K99" s="25"/>
      <c r="L99" s="19">
        <f t="shared" si="49"/>
        <v>73.510000000000005</v>
      </c>
    </row>
    <row r="100" spans="1:12" ht="15.75" customHeight="1" thickBot="1">
      <c r="A100" s="29">
        <f>A82</f>
        <v>1</v>
      </c>
      <c r="B100" s="30">
        <f>B82</f>
        <v>5</v>
      </c>
      <c r="C100" s="224" t="s">
        <v>4</v>
      </c>
      <c r="D100" s="225"/>
      <c r="E100" s="31"/>
      <c r="F100" s="32">
        <f>F89+F99</f>
        <v>1240</v>
      </c>
      <c r="G100" s="32">
        <f t="shared" ref="G100" si="50">G89+G99</f>
        <v>46.91</v>
      </c>
      <c r="H100" s="32">
        <f t="shared" ref="H100" si="51">H89+H99</f>
        <v>44.269999999999996</v>
      </c>
      <c r="I100" s="32">
        <f t="shared" ref="I100" si="52">I89+I99</f>
        <v>209.11</v>
      </c>
      <c r="J100" s="32">
        <f t="shared" ref="J100:L100" si="53">J89+J99</f>
        <v>1425.5699999999997</v>
      </c>
      <c r="K100" s="32"/>
      <c r="L100" s="32">
        <f t="shared" si="53"/>
        <v>147.02000000000001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164" t="s">
        <v>90</v>
      </c>
      <c r="F101" s="165">
        <v>250</v>
      </c>
      <c r="G101" s="196">
        <v>10.76</v>
      </c>
      <c r="H101" s="196">
        <v>16</v>
      </c>
      <c r="I101" s="199">
        <v>47.8</v>
      </c>
      <c r="J101" s="196">
        <v>378.5</v>
      </c>
      <c r="K101" s="169">
        <v>173</v>
      </c>
      <c r="L101" s="144">
        <v>73.510000000000005</v>
      </c>
    </row>
    <row r="102" spans="1:12" ht="15">
      <c r="A102" s="23"/>
      <c r="B102" s="15"/>
      <c r="C102" s="11"/>
      <c r="D102" s="7" t="s">
        <v>22</v>
      </c>
      <c r="E102" s="192" t="s">
        <v>60</v>
      </c>
      <c r="F102" s="167">
        <v>200</v>
      </c>
      <c r="G102" s="197">
        <v>6.5</v>
      </c>
      <c r="H102" s="197">
        <v>1.3</v>
      </c>
      <c r="I102" s="200">
        <v>19</v>
      </c>
      <c r="J102" s="197">
        <v>94.7</v>
      </c>
      <c r="K102" s="194">
        <v>382</v>
      </c>
      <c r="L102" s="40"/>
    </row>
    <row r="103" spans="1:12" ht="15">
      <c r="A103" s="23"/>
      <c r="B103" s="15"/>
      <c r="C103" s="11"/>
      <c r="D103" s="7" t="s">
        <v>23</v>
      </c>
      <c r="E103" s="193" t="s">
        <v>67</v>
      </c>
      <c r="F103" s="168">
        <v>50</v>
      </c>
      <c r="G103" s="197">
        <v>6.89</v>
      </c>
      <c r="H103" s="200">
        <v>6.74</v>
      </c>
      <c r="I103" s="197">
        <v>15.51</v>
      </c>
      <c r="J103" s="198">
        <v>157.80000000000001</v>
      </c>
      <c r="K103" s="195" t="s">
        <v>41</v>
      </c>
      <c r="L103" s="40"/>
    </row>
    <row r="104" spans="1:12" ht="15">
      <c r="A104" s="23"/>
      <c r="B104" s="15"/>
      <c r="C104" s="11"/>
      <c r="D104" s="93"/>
      <c r="E104" s="155"/>
      <c r="F104" s="154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93"/>
      <c r="E105" s="155"/>
      <c r="F105" s="154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93"/>
      <c r="E106" s="114"/>
      <c r="F106" s="113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24.15</v>
      </c>
      <c r="H108" s="19">
        <f t="shared" si="54"/>
        <v>24.04</v>
      </c>
      <c r="I108" s="19">
        <f t="shared" si="54"/>
        <v>82.31</v>
      </c>
      <c r="J108" s="19">
        <f t="shared" si="54"/>
        <v>631</v>
      </c>
      <c r="K108" s="25"/>
      <c r="L108" s="19">
        <f t="shared" ref="L108" si="55">SUM(L101:L107)</f>
        <v>73.510000000000005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64" t="s">
        <v>91</v>
      </c>
      <c r="F109" s="157">
        <v>60</v>
      </c>
      <c r="G109" s="173">
        <v>0.8</v>
      </c>
      <c r="H109" s="173">
        <v>3</v>
      </c>
      <c r="I109" s="174">
        <v>4.8</v>
      </c>
      <c r="J109" s="173">
        <v>50.1</v>
      </c>
      <c r="K109" s="169">
        <v>52</v>
      </c>
      <c r="L109" s="144">
        <v>73.510000000000005</v>
      </c>
    </row>
    <row r="110" spans="1:12" ht="15">
      <c r="A110" s="23"/>
      <c r="B110" s="15"/>
      <c r="C110" s="11"/>
      <c r="D110" s="7" t="s">
        <v>27</v>
      </c>
      <c r="E110" s="166" t="s">
        <v>62</v>
      </c>
      <c r="F110" s="156">
        <v>200</v>
      </c>
      <c r="G110" s="175">
        <v>2.2999999999999998</v>
      </c>
      <c r="H110" s="175">
        <v>4.2</v>
      </c>
      <c r="I110" s="176">
        <v>9.6</v>
      </c>
      <c r="J110" s="171">
        <v>113.8</v>
      </c>
      <c r="K110" s="170">
        <v>96</v>
      </c>
      <c r="L110" s="40"/>
    </row>
    <row r="111" spans="1:12" ht="15">
      <c r="A111" s="23"/>
      <c r="B111" s="15"/>
      <c r="C111" s="11"/>
      <c r="D111" s="7" t="s">
        <v>28</v>
      </c>
      <c r="E111" s="184" t="s">
        <v>50</v>
      </c>
      <c r="F111" s="153">
        <v>90</v>
      </c>
      <c r="G111" s="177">
        <v>9.9</v>
      </c>
      <c r="H111" s="177">
        <v>21.51</v>
      </c>
      <c r="I111" s="178">
        <v>0.34</v>
      </c>
      <c r="J111" s="177">
        <v>234.5</v>
      </c>
      <c r="K111" s="181" t="s">
        <v>41</v>
      </c>
      <c r="L111" s="40"/>
    </row>
    <row r="112" spans="1:12" ht="15">
      <c r="A112" s="23"/>
      <c r="B112" s="15"/>
      <c r="C112" s="11"/>
      <c r="D112" s="7" t="s">
        <v>29</v>
      </c>
      <c r="E112" s="184" t="s">
        <v>107</v>
      </c>
      <c r="F112" s="153">
        <v>150</v>
      </c>
      <c r="G112" s="177">
        <v>5.52</v>
      </c>
      <c r="H112" s="177">
        <v>4.5199999999999996</v>
      </c>
      <c r="I112" s="178">
        <v>26.45</v>
      </c>
      <c r="J112" s="177">
        <v>168.45</v>
      </c>
      <c r="K112" s="181">
        <v>309</v>
      </c>
      <c r="L112" s="40"/>
    </row>
    <row r="113" spans="1:12" ht="15">
      <c r="A113" s="23"/>
      <c r="B113" s="15"/>
      <c r="C113" s="11"/>
      <c r="D113" s="7" t="s">
        <v>30</v>
      </c>
      <c r="E113" s="184" t="s">
        <v>74</v>
      </c>
      <c r="F113" s="153">
        <v>180</v>
      </c>
      <c r="G113" s="177">
        <v>1.04</v>
      </c>
      <c r="H113" s="177">
        <v>0.3</v>
      </c>
      <c r="I113" s="178">
        <v>42.5</v>
      </c>
      <c r="J113" s="177">
        <v>132.12</v>
      </c>
      <c r="K113" s="181">
        <v>349</v>
      </c>
      <c r="L113" s="40"/>
    </row>
    <row r="114" spans="1:12" ht="15.75" thickBot="1">
      <c r="A114" s="23"/>
      <c r="B114" s="15"/>
      <c r="C114" s="11"/>
      <c r="D114" s="7" t="s">
        <v>32</v>
      </c>
      <c r="E114" s="201" t="s">
        <v>76</v>
      </c>
      <c r="F114" s="40">
        <v>20</v>
      </c>
      <c r="G114" s="203">
        <v>0.9</v>
      </c>
      <c r="H114" s="203">
        <v>0.3</v>
      </c>
      <c r="I114" s="204">
        <v>5.2</v>
      </c>
      <c r="J114" s="203">
        <v>28</v>
      </c>
      <c r="K114" s="202" t="s">
        <v>41</v>
      </c>
      <c r="L114" s="40"/>
    </row>
    <row r="115" spans="1:12" ht="15">
      <c r="A115" s="23"/>
      <c r="B115" s="15"/>
      <c r="C115" s="11"/>
      <c r="D115" s="7"/>
      <c r="E115" s="150"/>
      <c r="F115" s="153"/>
      <c r="G115" s="152"/>
      <c r="H115" s="152"/>
      <c r="I115" s="151"/>
      <c r="J115" s="152"/>
      <c r="K115" s="153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20.459999999999997</v>
      </c>
      <c r="H118" s="19">
        <f t="shared" si="56"/>
        <v>33.83</v>
      </c>
      <c r="I118" s="19">
        <f t="shared" si="56"/>
        <v>88.89</v>
      </c>
      <c r="J118" s="19">
        <f t="shared" si="56"/>
        <v>726.96999999999991</v>
      </c>
      <c r="K118" s="25"/>
      <c r="L118" s="19">
        <f t="shared" ref="L118" si="57">SUM(L109:L117)</f>
        <v>73.510000000000005</v>
      </c>
    </row>
    <row r="119" spans="1:12" ht="15.75" thickBot="1">
      <c r="A119" s="29">
        <f>A101</f>
        <v>2</v>
      </c>
      <c r="B119" s="30">
        <f>B101</f>
        <v>1</v>
      </c>
      <c r="C119" s="224" t="s">
        <v>4</v>
      </c>
      <c r="D119" s="225"/>
      <c r="E119" s="31"/>
      <c r="F119" s="32">
        <f>F108+F118</f>
        <v>1200</v>
      </c>
      <c r="G119" s="32">
        <f t="shared" ref="G119" si="58">G108+G118</f>
        <v>44.61</v>
      </c>
      <c r="H119" s="32">
        <f t="shared" ref="H119" si="59">H108+H118</f>
        <v>57.87</v>
      </c>
      <c r="I119" s="32">
        <f t="shared" ref="I119" si="60">I108+I118</f>
        <v>171.2</v>
      </c>
      <c r="J119" s="32">
        <f t="shared" ref="J119:L119" si="61">J108+J118</f>
        <v>1357.9699999999998</v>
      </c>
      <c r="K119" s="32"/>
      <c r="L119" s="32">
        <f t="shared" si="61"/>
        <v>147.02000000000001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183" t="s">
        <v>92</v>
      </c>
      <c r="F120" s="145">
        <v>170</v>
      </c>
      <c r="G120" s="145">
        <v>4.8</v>
      </c>
      <c r="H120" s="145">
        <v>6.55</v>
      </c>
      <c r="I120" s="159">
        <v>98.19</v>
      </c>
      <c r="J120" s="145">
        <v>452.3</v>
      </c>
      <c r="K120" s="116">
        <v>398</v>
      </c>
      <c r="L120" s="144">
        <v>73.510000000000005</v>
      </c>
    </row>
    <row r="121" spans="1:12" ht="15">
      <c r="A121" s="14"/>
      <c r="B121" s="15"/>
      <c r="C121" s="11"/>
      <c r="D121" s="7" t="s">
        <v>22</v>
      </c>
      <c r="E121" s="184" t="s">
        <v>93</v>
      </c>
      <c r="F121" s="153">
        <v>200</v>
      </c>
      <c r="G121" s="153">
        <v>0.1</v>
      </c>
      <c r="H121" s="153">
        <v>0.02</v>
      </c>
      <c r="I121" s="158">
        <v>7</v>
      </c>
      <c r="J121" s="153">
        <v>28.6</v>
      </c>
      <c r="K121" s="153">
        <v>376</v>
      </c>
      <c r="L121" s="40"/>
    </row>
    <row r="122" spans="1:12" ht="15">
      <c r="A122" s="14"/>
      <c r="B122" s="15"/>
      <c r="C122" s="11"/>
      <c r="D122" s="7" t="s">
        <v>24</v>
      </c>
      <c r="E122" s="201" t="s">
        <v>48</v>
      </c>
      <c r="F122" s="40">
        <v>130</v>
      </c>
      <c r="G122" s="40">
        <v>0.52</v>
      </c>
      <c r="H122" s="40">
        <v>0.52</v>
      </c>
      <c r="I122" s="40">
        <v>12.74</v>
      </c>
      <c r="J122" s="40">
        <v>61.1</v>
      </c>
      <c r="K122" s="41" t="s">
        <v>41</v>
      </c>
      <c r="L122" s="40"/>
    </row>
    <row r="123" spans="1:12" ht="15">
      <c r="A123" s="14"/>
      <c r="B123" s="15"/>
      <c r="C123" s="11"/>
      <c r="D123" s="93"/>
      <c r="E123" s="155"/>
      <c r="F123" s="154"/>
      <c r="G123" s="117"/>
      <c r="H123" s="117"/>
      <c r="I123" s="118"/>
      <c r="J123" s="119"/>
      <c r="K123" s="153"/>
      <c r="L123" s="40"/>
    </row>
    <row r="124" spans="1:12" ht="15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120"/>
      <c r="E125" s="121"/>
      <c r="F125" s="122"/>
      <c r="G125" s="123"/>
      <c r="H125" s="123"/>
      <c r="I125" s="124"/>
      <c r="J125" s="125"/>
      <c r="K125" s="126"/>
      <c r="L125" s="40"/>
    </row>
    <row r="126" spans="1:12" ht="15">
      <c r="A126" s="14"/>
      <c r="B126" s="15"/>
      <c r="C126" s="11"/>
      <c r="D126" s="93"/>
      <c r="E126" s="155"/>
      <c r="F126" s="154"/>
      <c r="G126" s="40"/>
      <c r="H126" s="40"/>
      <c r="I126" s="40"/>
      <c r="J126" s="40"/>
      <c r="K126" s="41"/>
      <c r="L126" s="40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5.42</v>
      </c>
      <c r="H127" s="19">
        <f t="shared" si="62"/>
        <v>7.09</v>
      </c>
      <c r="I127" s="19">
        <f t="shared" si="62"/>
        <v>117.92999999999999</v>
      </c>
      <c r="J127" s="19">
        <f t="shared" si="62"/>
        <v>542</v>
      </c>
      <c r="K127" s="25"/>
      <c r="L127" s="19">
        <f t="shared" ref="L127" si="63">SUM(L120:L126)</f>
        <v>73.510000000000005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83" t="s">
        <v>65</v>
      </c>
      <c r="F128" s="129">
        <v>60</v>
      </c>
      <c r="G128" s="189">
        <v>0.7</v>
      </c>
      <c r="H128" s="189">
        <v>0.06</v>
      </c>
      <c r="I128" s="190">
        <v>6.9</v>
      </c>
      <c r="J128" s="189">
        <v>49.02</v>
      </c>
      <c r="K128" s="185">
        <v>62</v>
      </c>
      <c r="L128" s="144">
        <v>73.510000000000005</v>
      </c>
    </row>
    <row r="129" spans="1:12" ht="15">
      <c r="A129" s="14"/>
      <c r="B129" s="15"/>
      <c r="C129" s="11"/>
      <c r="D129" s="7" t="s">
        <v>27</v>
      </c>
      <c r="E129" s="166" t="s">
        <v>94</v>
      </c>
      <c r="F129" s="153">
        <v>200</v>
      </c>
      <c r="G129" s="175">
        <v>2.08</v>
      </c>
      <c r="H129" s="175">
        <v>4.0999999999999996</v>
      </c>
      <c r="I129" s="176">
        <v>8.6999999999999993</v>
      </c>
      <c r="J129" s="171">
        <v>111</v>
      </c>
      <c r="K129" s="170">
        <v>82</v>
      </c>
      <c r="L129" s="40"/>
    </row>
    <row r="130" spans="1:12" ht="15">
      <c r="A130" s="14"/>
      <c r="B130" s="15"/>
      <c r="C130" s="11"/>
      <c r="D130" s="7" t="s">
        <v>28</v>
      </c>
      <c r="E130" s="184" t="s">
        <v>108</v>
      </c>
      <c r="F130" s="153">
        <v>90</v>
      </c>
      <c r="G130" s="177">
        <v>10.5</v>
      </c>
      <c r="H130" s="177">
        <v>10.5</v>
      </c>
      <c r="I130" s="178">
        <v>3.2</v>
      </c>
      <c r="J130" s="177">
        <v>149.4</v>
      </c>
      <c r="K130" s="181">
        <v>290</v>
      </c>
      <c r="L130" s="40"/>
    </row>
    <row r="131" spans="1:12" ht="15">
      <c r="A131" s="14"/>
      <c r="B131" s="15"/>
      <c r="C131" s="11"/>
      <c r="D131" s="7" t="s">
        <v>29</v>
      </c>
      <c r="E131" s="184" t="s">
        <v>95</v>
      </c>
      <c r="F131" s="153">
        <v>150</v>
      </c>
      <c r="G131" s="177">
        <v>8.6</v>
      </c>
      <c r="H131" s="177">
        <v>6.09</v>
      </c>
      <c r="I131" s="178">
        <v>38.64</v>
      </c>
      <c r="J131" s="177">
        <v>243.8</v>
      </c>
      <c r="K131" s="181">
        <v>302</v>
      </c>
      <c r="L131" s="40"/>
    </row>
    <row r="132" spans="1:12" ht="15">
      <c r="A132" s="14"/>
      <c r="B132" s="15"/>
      <c r="C132" s="11"/>
      <c r="D132" s="7" t="s">
        <v>30</v>
      </c>
      <c r="E132" s="166" t="s">
        <v>70</v>
      </c>
      <c r="F132" s="153">
        <v>180</v>
      </c>
      <c r="G132" s="207">
        <v>1.04</v>
      </c>
      <c r="H132" s="207">
        <v>0.3</v>
      </c>
      <c r="I132" s="207">
        <v>42.5</v>
      </c>
      <c r="J132" s="207">
        <v>132.12</v>
      </c>
      <c r="K132" s="170">
        <v>349</v>
      </c>
      <c r="L132" s="40"/>
    </row>
    <row r="133" spans="1:12" ht="15">
      <c r="A133" s="14"/>
      <c r="B133" s="15"/>
      <c r="C133" s="11"/>
      <c r="D133" s="7" t="s">
        <v>31</v>
      </c>
      <c r="E133" s="205" t="s">
        <v>55</v>
      </c>
      <c r="F133" s="153">
        <v>20</v>
      </c>
      <c r="G133" s="179">
        <v>1.58</v>
      </c>
      <c r="H133" s="179">
        <v>0.2</v>
      </c>
      <c r="I133" s="180">
        <v>9.66</v>
      </c>
      <c r="J133" s="179">
        <v>46.76</v>
      </c>
      <c r="K133" s="206" t="s">
        <v>41</v>
      </c>
      <c r="L133" s="40"/>
    </row>
    <row r="134" spans="1:12" ht="15">
      <c r="A134" s="14"/>
      <c r="B134" s="15"/>
      <c r="C134" s="11"/>
      <c r="D134" s="7" t="s">
        <v>32</v>
      </c>
      <c r="E134" s="201" t="s">
        <v>45</v>
      </c>
      <c r="F134" s="156">
        <v>20</v>
      </c>
      <c r="G134" s="177">
        <v>0.9</v>
      </c>
      <c r="H134" s="177">
        <v>0.3</v>
      </c>
      <c r="I134" s="178">
        <v>5.2</v>
      </c>
      <c r="J134" s="177">
        <v>28</v>
      </c>
      <c r="K134" s="202" t="s">
        <v>41</v>
      </c>
      <c r="L134" s="40"/>
    </row>
    <row r="135" spans="1:12" ht="15">
      <c r="A135" s="14"/>
      <c r="B135" s="15"/>
      <c r="C135" s="11"/>
      <c r="D135" s="93"/>
      <c r="E135" s="127"/>
      <c r="F135" s="128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25.4</v>
      </c>
      <c r="H137" s="19">
        <f t="shared" si="64"/>
        <v>21.55</v>
      </c>
      <c r="I137" s="19">
        <f t="shared" si="64"/>
        <v>114.8</v>
      </c>
      <c r="J137" s="19">
        <f t="shared" si="64"/>
        <v>760.1</v>
      </c>
      <c r="K137" s="25"/>
      <c r="L137" s="19">
        <f t="shared" ref="L137" si="65">SUM(L128:L136)</f>
        <v>73.510000000000005</v>
      </c>
    </row>
    <row r="138" spans="1:12" ht="15.75" thickBot="1">
      <c r="A138" s="33">
        <f>A120</f>
        <v>2</v>
      </c>
      <c r="B138" s="33">
        <f>B120</f>
        <v>2</v>
      </c>
      <c r="C138" s="224" t="s">
        <v>4</v>
      </c>
      <c r="D138" s="225"/>
      <c r="E138" s="31"/>
      <c r="F138" s="32">
        <f>F127+F137</f>
        <v>1220</v>
      </c>
      <c r="G138" s="32">
        <f t="shared" ref="G138" si="66">G127+G137</f>
        <v>30.82</v>
      </c>
      <c r="H138" s="32">
        <f t="shared" ref="H138" si="67">H127+H137</f>
        <v>28.64</v>
      </c>
      <c r="I138" s="32">
        <f t="shared" ref="I138" si="68">I127+I137</f>
        <v>232.73</v>
      </c>
      <c r="J138" s="32">
        <f t="shared" ref="J138:L138" si="69">J127+J137</f>
        <v>1302.0999999999999</v>
      </c>
      <c r="K138" s="32"/>
      <c r="L138" s="32">
        <f t="shared" si="69"/>
        <v>147.02000000000001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208" t="s">
        <v>61</v>
      </c>
      <c r="F139" s="145">
        <v>250</v>
      </c>
      <c r="G139" s="209">
        <v>7.6</v>
      </c>
      <c r="H139" s="209">
        <v>12.25</v>
      </c>
      <c r="I139" s="211">
        <v>39.15</v>
      </c>
      <c r="J139" s="210">
        <v>296.87</v>
      </c>
      <c r="K139" s="209">
        <v>175</v>
      </c>
      <c r="L139" s="144">
        <v>73.510000000000005</v>
      </c>
    </row>
    <row r="140" spans="1:12" ht="15">
      <c r="A140" s="23"/>
      <c r="B140" s="15"/>
      <c r="C140" s="11"/>
      <c r="D140" s="7" t="s">
        <v>22</v>
      </c>
      <c r="E140" s="192" t="s">
        <v>51</v>
      </c>
      <c r="F140" s="153">
        <v>200</v>
      </c>
      <c r="G140" s="194">
        <v>3.2</v>
      </c>
      <c r="H140" s="194">
        <v>2.7</v>
      </c>
      <c r="I140" s="212">
        <v>11.9</v>
      </c>
      <c r="J140" s="198">
        <v>83.3</v>
      </c>
      <c r="K140" s="194">
        <v>379</v>
      </c>
      <c r="L140" s="40"/>
    </row>
    <row r="141" spans="1:12" ht="15">
      <c r="A141" s="23"/>
      <c r="B141" s="15"/>
      <c r="C141" s="11"/>
      <c r="D141" s="7" t="s">
        <v>23</v>
      </c>
      <c r="E141" s="192" t="s">
        <v>67</v>
      </c>
      <c r="F141" s="136">
        <v>50</v>
      </c>
      <c r="G141" s="194">
        <v>6.89</v>
      </c>
      <c r="H141" s="194">
        <v>6.74</v>
      </c>
      <c r="I141" s="212">
        <v>15.51</v>
      </c>
      <c r="J141" s="198">
        <v>157.80000000000001</v>
      </c>
      <c r="K141" s="194" t="s">
        <v>41</v>
      </c>
      <c r="L141" s="40"/>
    </row>
    <row r="142" spans="1:12" ht="15.75" customHeight="1">
      <c r="A142" s="23"/>
      <c r="B142" s="15"/>
      <c r="C142" s="11"/>
      <c r="D142" s="160"/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93"/>
      <c r="E143" s="155"/>
      <c r="F143" s="154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93"/>
      <c r="E144" s="131"/>
      <c r="F144" s="13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17.690000000000001</v>
      </c>
      <c r="H146" s="19">
        <f t="shared" si="70"/>
        <v>21.689999999999998</v>
      </c>
      <c r="I146" s="19">
        <f t="shared" si="70"/>
        <v>66.56</v>
      </c>
      <c r="J146" s="19">
        <f t="shared" si="70"/>
        <v>537.97</v>
      </c>
      <c r="K146" s="25"/>
      <c r="L146" s="19">
        <f t="shared" ref="L146" si="71">SUM(L139:L145)</f>
        <v>73.510000000000005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05" t="s">
        <v>63</v>
      </c>
      <c r="F147" s="157">
        <v>60</v>
      </c>
      <c r="G147" s="214">
        <v>7.0000000000000007E-2</v>
      </c>
      <c r="H147" s="214">
        <v>1.9</v>
      </c>
      <c r="I147" s="215">
        <v>3.9</v>
      </c>
      <c r="J147" s="210">
        <v>36.24</v>
      </c>
      <c r="K147" s="157" t="s">
        <v>64</v>
      </c>
      <c r="L147" s="144">
        <v>73.510000000000005</v>
      </c>
    </row>
    <row r="148" spans="1:12" ht="15">
      <c r="A148" s="23"/>
      <c r="B148" s="15"/>
      <c r="C148" s="11"/>
      <c r="D148" s="7" t="s">
        <v>27</v>
      </c>
      <c r="E148" s="166" t="s">
        <v>109</v>
      </c>
      <c r="F148" s="153">
        <v>200</v>
      </c>
      <c r="G148" s="213">
        <v>1.27</v>
      </c>
      <c r="H148" s="198">
        <v>3.99</v>
      </c>
      <c r="I148" s="216">
        <v>7.3</v>
      </c>
      <c r="J148" s="213">
        <v>76.2</v>
      </c>
      <c r="K148" s="132">
        <v>99</v>
      </c>
      <c r="L148" s="40"/>
    </row>
    <row r="149" spans="1:12" ht="15">
      <c r="A149" s="23"/>
      <c r="B149" s="15"/>
      <c r="C149" s="11"/>
      <c r="D149" s="7" t="s">
        <v>28</v>
      </c>
      <c r="E149" s="184" t="s">
        <v>110</v>
      </c>
      <c r="F149" s="153">
        <v>200</v>
      </c>
      <c r="G149" s="217">
        <v>14.05</v>
      </c>
      <c r="H149" s="217">
        <v>33.700000000000003</v>
      </c>
      <c r="I149" s="215">
        <v>18.899999999999999</v>
      </c>
      <c r="J149" s="198">
        <v>437.7</v>
      </c>
      <c r="K149" s="153">
        <v>259</v>
      </c>
      <c r="L149" s="40"/>
    </row>
    <row r="150" spans="1:12" ht="15">
      <c r="A150" s="23"/>
      <c r="B150" s="15"/>
      <c r="C150" s="11"/>
      <c r="D150" s="7" t="s">
        <v>30</v>
      </c>
      <c r="E150" s="192" t="s">
        <v>74</v>
      </c>
      <c r="F150" s="40">
        <v>180</v>
      </c>
      <c r="G150" s="194">
        <v>1.04</v>
      </c>
      <c r="H150" s="194">
        <v>0.3</v>
      </c>
      <c r="I150" s="212">
        <v>42.5</v>
      </c>
      <c r="J150" s="194">
        <v>132.12</v>
      </c>
      <c r="K150" s="153">
        <v>349</v>
      </c>
      <c r="L150" s="40"/>
    </row>
    <row r="151" spans="1:12" ht="15">
      <c r="A151" s="23"/>
      <c r="B151" s="15"/>
      <c r="C151" s="11"/>
      <c r="D151" s="7" t="s">
        <v>31</v>
      </c>
      <c r="E151" s="192" t="s">
        <v>55</v>
      </c>
      <c r="F151" s="153">
        <v>30</v>
      </c>
      <c r="G151" s="198">
        <v>2.25</v>
      </c>
      <c r="H151" s="198">
        <v>0.84</v>
      </c>
      <c r="I151" s="218">
        <v>15.51</v>
      </c>
      <c r="J151" s="198">
        <v>70.14</v>
      </c>
      <c r="K151" s="153" t="s">
        <v>41</v>
      </c>
      <c r="L151" s="40"/>
    </row>
    <row r="152" spans="1:12" ht="15">
      <c r="A152" s="23"/>
      <c r="B152" s="15"/>
      <c r="C152" s="11"/>
      <c r="D152" s="7" t="s">
        <v>32</v>
      </c>
      <c r="E152" s="192" t="s">
        <v>45</v>
      </c>
      <c r="F152" s="153">
        <v>30</v>
      </c>
      <c r="G152" s="198">
        <v>1.4</v>
      </c>
      <c r="H152" s="198">
        <v>0.47</v>
      </c>
      <c r="I152" s="218">
        <v>7.8</v>
      </c>
      <c r="J152" s="198">
        <v>42</v>
      </c>
      <c r="K152" s="153" t="s">
        <v>41</v>
      </c>
      <c r="L152" s="40"/>
    </row>
    <row r="153" spans="1:12" ht="15">
      <c r="A153" s="23"/>
      <c r="B153" s="15"/>
      <c r="C153" s="11"/>
      <c r="D153" s="93"/>
      <c r="E153" s="192"/>
      <c r="F153" s="154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93"/>
      <c r="E154" s="134"/>
      <c r="F154" s="133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20.079999999999998</v>
      </c>
      <c r="H156" s="19">
        <f t="shared" si="72"/>
        <v>41.2</v>
      </c>
      <c r="I156" s="19">
        <f t="shared" si="72"/>
        <v>95.91</v>
      </c>
      <c r="J156" s="19">
        <f t="shared" si="72"/>
        <v>794.4</v>
      </c>
      <c r="K156" s="25"/>
      <c r="L156" s="19">
        <f t="shared" ref="L156" si="73">SUM(L147:L155)</f>
        <v>73.510000000000005</v>
      </c>
    </row>
    <row r="157" spans="1:12" ht="15.75" thickBot="1">
      <c r="A157" s="29">
        <f>A139</f>
        <v>2</v>
      </c>
      <c r="B157" s="30">
        <f>B139</f>
        <v>3</v>
      </c>
      <c r="C157" s="224" t="s">
        <v>4</v>
      </c>
      <c r="D157" s="225"/>
      <c r="E157" s="31"/>
      <c r="F157" s="32">
        <f>F146+F156</f>
        <v>1200</v>
      </c>
      <c r="G157" s="32">
        <f t="shared" ref="G157" si="74">G146+G156</f>
        <v>37.769999999999996</v>
      </c>
      <c r="H157" s="32">
        <f t="shared" ref="H157" si="75">H146+H156</f>
        <v>62.89</v>
      </c>
      <c r="I157" s="32">
        <f t="shared" ref="I157" si="76">I146+I156</f>
        <v>162.47</v>
      </c>
      <c r="J157" s="32">
        <f t="shared" ref="J157:L157" si="77">J146+J156</f>
        <v>1332.37</v>
      </c>
      <c r="K157" s="32"/>
      <c r="L157" s="32">
        <f t="shared" si="77"/>
        <v>147.02000000000001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183" t="s">
        <v>68</v>
      </c>
      <c r="F158" s="145">
        <v>250</v>
      </c>
      <c r="G158" s="186">
        <v>10.75</v>
      </c>
      <c r="H158" s="186">
        <v>15.1</v>
      </c>
      <c r="I158" s="187">
        <v>90.2</v>
      </c>
      <c r="J158" s="186">
        <v>546.1</v>
      </c>
      <c r="K158" s="185">
        <v>188</v>
      </c>
      <c r="L158" s="144">
        <v>73.510000000000005</v>
      </c>
    </row>
    <row r="159" spans="1:12" ht="15">
      <c r="A159" s="23"/>
      <c r="B159" s="15"/>
      <c r="C159" s="11"/>
      <c r="D159" s="7" t="s">
        <v>22</v>
      </c>
      <c r="E159" s="166" t="s">
        <v>40</v>
      </c>
      <c r="F159" s="153">
        <v>200</v>
      </c>
      <c r="G159" s="171">
        <v>6.5</v>
      </c>
      <c r="H159" s="171">
        <v>1.3</v>
      </c>
      <c r="I159" s="172">
        <v>19</v>
      </c>
      <c r="J159" s="171">
        <v>94.7</v>
      </c>
      <c r="K159" s="170">
        <v>382</v>
      </c>
      <c r="L159" s="40"/>
    </row>
    <row r="160" spans="1:12" ht="15">
      <c r="A160" s="23"/>
      <c r="B160" s="15"/>
      <c r="C160" s="11"/>
      <c r="D160" s="7" t="s">
        <v>23</v>
      </c>
      <c r="E160" s="184" t="s">
        <v>58</v>
      </c>
      <c r="F160" s="40">
        <v>30</v>
      </c>
      <c r="G160" s="177">
        <v>2.25</v>
      </c>
      <c r="H160" s="177">
        <v>0.84</v>
      </c>
      <c r="I160" s="178">
        <v>15.51</v>
      </c>
      <c r="J160" s="177">
        <v>85.8</v>
      </c>
      <c r="K160" s="181" t="s">
        <v>41</v>
      </c>
      <c r="L160" s="40"/>
    </row>
    <row r="161" spans="1:12" ht="15.75" thickBot="1">
      <c r="A161" s="23"/>
      <c r="B161" s="15"/>
      <c r="C161" s="11"/>
      <c r="D161" s="6" t="s">
        <v>47</v>
      </c>
      <c r="E161" s="166" t="s">
        <v>96</v>
      </c>
      <c r="F161" s="154">
        <v>20</v>
      </c>
      <c r="G161" s="203">
        <v>0.2</v>
      </c>
      <c r="H161" s="203">
        <v>0.24</v>
      </c>
      <c r="I161" s="204">
        <v>14.2</v>
      </c>
      <c r="J161" s="203">
        <v>67.599999999999994</v>
      </c>
      <c r="K161" s="220" t="s">
        <v>41</v>
      </c>
      <c r="L161" s="40"/>
    </row>
    <row r="162" spans="1:12" ht="15">
      <c r="A162" s="23"/>
      <c r="B162" s="15"/>
      <c r="C162" s="11"/>
      <c r="D162" s="6"/>
      <c r="E162" s="219"/>
      <c r="F162" s="154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141"/>
      <c r="E163" s="150"/>
      <c r="F163" s="153"/>
      <c r="G163" s="153"/>
      <c r="H163" s="153"/>
      <c r="I163" s="158"/>
      <c r="J163" s="153"/>
      <c r="K163" s="140"/>
      <c r="L163" s="40"/>
    </row>
    <row r="164" spans="1:12" ht="15">
      <c r="A164" s="23"/>
      <c r="B164" s="15"/>
      <c r="C164" s="11"/>
      <c r="D164" s="141"/>
      <c r="E164" s="135"/>
      <c r="F164" s="136"/>
      <c r="G164" s="137"/>
      <c r="H164" s="137"/>
      <c r="I164" s="138"/>
      <c r="J164" s="139"/>
      <c r="K164" s="140"/>
      <c r="L164" s="40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19.7</v>
      </c>
      <c r="H165" s="19">
        <f t="shared" si="78"/>
        <v>17.479999999999997</v>
      </c>
      <c r="I165" s="19">
        <f t="shared" si="78"/>
        <v>138.91</v>
      </c>
      <c r="J165" s="19">
        <f t="shared" si="78"/>
        <v>794.2</v>
      </c>
      <c r="K165" s="25"/>
      <c r="L165" s="19">
        <f t="shared" ref="L165" si="79">SUM(L158:L164)</f>
        <v>73.510000000000005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83" t="s">
        <v>97</v>
      </c>
      <c r="F166" s="162">
        <v>60</v>
      </c>
      <c r="G166" s="189">
        <v>0.8</v>
      </c>
      <c r="H166" s="189">
        <v>3</v>
      </c>
      <c r="I166" s="190">
        <v>4.8</v>
      </c>
      <c r="J166" s="189">
        <v>50.1</v>
      </c>
      <c r="K166" s="185">
        <v>52</v>
      </c>
      <c r="L166" s="144">
        <v>73.510000000000005</v>
      </c>
    </row>
    <row r="167" spans="1:12" ht="30">
      <c r="A167" s="23"/>
      <c r="B167" s="15"/>
      <c r="C167" s="11"/>
      <c r="D167" s="7" t="s">
        <v>27</v>
      </c>
      <c r="E167" s="166" t="s">
        <v>111</v>
      </c>
      <c r="F167" s="156">
        <v>200</v>
      </c>
      <c r="G167" s="175">
        <v>2.1</v>
      </c>
      <c r="H167" s="175">
        <v>4.12</v>
      </c>
      <c r="I167" s="176">
        <v>6.32</v>
      </c>
      <c r="J167" s="171">
        <v>99.8</v>
      </c>
      <c r="K167" s="170">
        <v>88</v>
      </c>
      <c r="L167" s="40"/>
    </row>
    <row r="168" spans="1:12" ht="15">
      <c r="A168" s="23"/>
      <c r="B168" s="15"/>
      <c r="C168" s="11"/>
      <c r="D168" s="7" t="s">
        <v>28</v>
      </c>
      <c r="E168" s="184" t="s">
        <v>98</v>
      </c>
      <c r="F168" s="153">
        <v>90</v>
      </c>
      <c r="G168" s="177">
        <v>8.6999999999999993</v>
      </c>
      <c r="H168" s="177">
        <v>11.2</v>
      </c>
      <c r="I168" s="178">
        <v>8.6999999999999993</v>
      </c>
      <c r="J168" s="177">
        <v>171.9</v>
      </c>
      <c r="K168" s="181">
        <v>297</v>
      </c>
      <c r="L168" s="40"/>
    </row>
    <row r="169" spans="1:12" ht="15">
      <c r="A169" s="23"/>
      <c r="B169" s="15"/>
      <c r="C169" s="11"/>
      <c r="D169" s="7" t="s">
        <v>29</v>
      </c>
      <c r="E169" s="184" t="s">
        <v>99</v>
      </c>
      <c r="F169" s="153">
        <v>150</v>
      </c>
      <c r="G169" s="177">
        <v>3.65</v>
      </c>
      <c r="H169" s="177">
        <v>5.37</v>
      </c>
      <c r="I169" s="178">
        <v>36.68</v>
      </c>
      <c r="J169" s="177">
        <v>209.7</v>
      </c>
      <c r="K169" s="181">
        <v>304</v>
      </c>
      <c r="L169" s="40"/>
    </row>
    <row r="170" spans="1:12" ht="15">
      <c r="A170" s="23"/>
      <c r="B170" s="15"/>
      <c r="C170" s="11"/>
      <c r="D170" s="7" t="s">
        <v>30</v>
      </c>
      <c r="E170" s="184" t="s">
        <v>70</v>
      </c>
      <c r="F170" s="153">
        <v>180</v>
      </c>
      <c r="G170" s="177">
        <v>1.04</v>
      </c>
      <c r="H170" s="177">
        <v>0.3</v>
      </c>
      <c r="I170" s="178">
        <v>42.5</v>
      </c>
      <c r="J170" s="177">
        <v>132.12</v>
      </c>
      <c r="K170" s="181">
        <v>349</v>
      </c>
      <c r="L170" s="40"/>
    </row>
    <row r="171" spans="1:12" ht="15">
      <c r="A171" s="23"/>
      <c r="B171" s="15"/>
      <c r="C171" s="11"/>
      <c r="D171" s="7" t="s">
        <v>32</v>
      </c>
      <c r="E171" s="184" t="s">
        <v>76</v>
      </c>
      <c r="F171" s="153">
        <v>30</v>
      </c>
      <c r="G171" s="177">
        <v>1.4</v>
      </c>
      <c r="H171" s="177">
        <v>0.47</v>
      </c>
      <c r="I171" s="178">
        <v>7.8</v>
      </c>
      <c r="J171" s="177">
        <v>42</v>
      </c>
      <c r="K171" s="181" t="s">
        <v>41</v>
      </c>
      <c r="L171" s="40"/>
    </row>
    <row r="172" spans="1:12" ht="15">
      <c r="A172" s="23"/>
      <c r="B172" s="15"/>
      <c r="C172" s="11"/>
      <c r="D172" s="7"/>
      <c r="E172" s="39"/>
      <c r="F172" s="40"/>
      <c r="G172" s="161"/>
      <c r="H172" s="161"/>
      <c r="I172" s="161"/>
      <c r="J172" s="161"/>
      <c r="K172" s="41"/>
      <c r="L172" s="40"/>
    </row>
    <row r="173" spans="1:12" ht="15">
      <c r="A173" s="23"/>
      <c r="B173" s="15"/>
      <c r="C173" s="11"/>
      <c r="D173" s="6"/>
      <c r="E173" s="143"/>
      <c r="F173" s="142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17.689999999999998</v>
      </c>
      <c r="H175" s="19">
        <f t="shared" si="80"/>
        <v>24.46</v>
      </c>
      <c r="I175" s="19">
        <f t="shared" si="80"/>
        <v>106.8</v>
      </c>
      <c r="J175" s="19">
        <f t="shared" si="80"/>
        <v>705.62</v>
      </c>
      <c r="K175" s="25"/>
      <c r="L175" s="19">
        <f t="shared" ref="L175" si="81">SUM(L166:L174)</f>
        <v>73.510000000000005</v>
      </c>
    </row>
    <row r="176" spans="1:12" ht="15.75" thickBot="1">
      <c r="A176" s="29">
        <f>A158</f>
        <v>2</v>
      </c>
      <c r="B176" s="30">
        <f>B158</f>
        <v>4</v>
      </c>
      <c r="C176" s="224" t="s">
        <v>4</v>
      </c>
      <c r="D176" s="225"/>
      <c r="E176" s="31"/>
      <c r="F176" s="32">
        <f>F165+F175</f>
        <v>1210</v>
      </c>
      <c r="G176" s="32">
        <f t="shared" ref="G176" si="82">G165+G175</f>
        <v>37.39</v>
      </c>
      <c r="H176" s="32">
        <f t="shared" ref="H176" si="83">H165+H175</f>
        <v>41.94</v>
      </c>
      <c r="I176" s="32">
        <f t="shared" ref="I176" si="84">I165+I175</f>
        <v>245.70999999999998</v>
      </c>
      <c r="J176" s="32">
        <f t="shared" ref="J176:L176" si="85">J165+J175</f>
        <v>1499.8200000000002</v>
      </c>
      <c r="K176" s="32"/>
      <c r="L176" s="32">
        <f t="shared" si="85"/>
        <v>147.02000000000001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183" t="s">
        <v>100</v>
      </c>
      <c r="F177" s="153">
        <v>200</v>
      </c>
      <c r="G177" s="186">
        <v>13.5</v>
      </c>
      <c r="H177" s="186">
        <v>15.9</v>
      </c>
      <c r="I177" s="187">
        <v>34.1</v>
      </c>
      <c r="J177" s="186">
        <v>334.4</v>
      </c>
      <c r="K177" s="185">
        <v>204</v>
      </c>
      <c r="L177" s="144">
        <v>73.510000000000005</v>
      </c>
    </row>
    <row r="178" spans="1:12" ht="15">
      <c r="A178" s="23"/>
      <c r="B178" s="15"/>
      <c r="C178" s="11"/>
      <c r="D178" s="7" t="s">
        <v>22</v>
      </c>
      <c r="E178" s="166" t="s">
        <v>40</v>
      </c>
      <c r="F178" s="153">
        <v>200</v>
      </c>
      <c r="G178" s="171">
        <v>6.5</v>
      </c>
      <c r="H178" s="171">
        <v>1.3</v>
      </c>
      <c r="I178" s="172">
        <v>19</v>
      </c>
      <c r="J178" s="171">
        <v>94.7</v>
      </c>
      <c r="K178" s="170">
        <v>382</v>
      </c>
      <c r="L178" s="40"/>
    </row>
    <row r="179" spans="1:12" ht="15">
      <c r="A179" s="23"/>
      <c r="B179" s="15"/>
      <c r="C179" s="11"/>
      <c r="D179" s="7" t="s">
        <v>47</v>
      </c>
      <c r="E179" s="192" t="s">
        <v>59</v>
      </c>
      <c r="F179" s="156">
        <v>15</v>
      </c>
      <c r="G179" s="171">
        <v>1.6</v>
      </c>
      <c r="H179" s="171">
        <v>0.18</v>
      </c>
      <c r="I179" s="172">
        <v>10.68</v>
      </c>
      <c r="J179" s="171">
        <v>50.7</v>
      </c>
      <c r="K179" s="194" t="s">
        <v>41</v>
      </c>
      <c r="L179" s="40"/>
    </row>
    <row r="180" spans="1:12" ht="15">
      <c r="A180" s="23"/>
      <c r="B180" s="15"/>
      <c r="C180" s="11"/>
      <c r="D180" s="148" t="s">
        <v>24</v>
      </c>
      <c r="E180" s="184" t="s">
        <v>48</v>
      </c>
      <c r="F180" s="153">
        <v>100</v>
      </c>
      <c r="G180" s="177">
        <v>0.34</v>
      </c>
      <c r="H180" s="177">
        <v>0.34</v>
      </c>
      <c r="I180" s="178">
        <v>8.33</v>
      </c>
      <c r="J180" s="177">
        <v>39.950000000000003</v>
      </c>
      <c r="K180" s="181" t="s">
        <v>41</v>
      </c>
      <c r="L180" s="40"/>
    </row>
    <row r="181" spans="1:12" ht="15">
      <c r="A181" s="23"/>
      <c r="B181" s="15"/>
      <c r="C181" s="11"/>
      <c r="D181" s="6"/>
      <c r="E181" s="155"/>
      <c r="F181" s="154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148"/>
      <c r="E182" s="150"/>
      <c r="F182" s="153"/>
      <c r="G182" s="153"/>
      <c r="H182" s="153"/>
      <c r="I182" s="158"/>
      <c r="J182" s="153"/>
      <c r="K182" s="149"/>
      <c r="L182" s="40"/>
    </row>
    <row r="183" spans="1:12" ht="15">
      <c r="A183" s="23"/>
      <c r="B183" s="15"/>
      <c r="C183" s="11"/>
      <c r="D183" s="6"/>
      <c r="E183" s="147"/>
      <c r="F183" s="146"/>
      <c r="G183" s="40"/>
      <c r="H183" s="40"/>
      <c r="I183" s="40"/>
      <c r="J183" s="40"/>
      <c r="K183" s="41"/>
      <c r="L183" s="40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21.94</v>
      </c>
      <c r="H184" s="19">
        <f t="shared" si="86"/>
        <v>17.72</v>
      </c>
      <c r="I184" s="19">
        <f t="shared" si="86"/>
        <v>72.11</v>
      </c>
      <c r="J184" s="19">
        <f t="shared" si="86"/>
        <v>519.75</v>
      </c>
      <c r="K184" s="25"/>
      <c r="L184" s="19">
        <f t="shared" ref="L184" si="87">SUM(L177:L183)</f>
        <v>73.510000000000005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83" t="s">
        <v>63</v>
      </c>
      <c r="F185" s="162">
        <v>60</v>
      </c>
      <c r="G185" s="189">
        <v>7.0000000000000007E-2</v>
      </c>
      <c r="H185" s="189">
        <v>1.9</v>
      </c>
      <c r="I185" s="190">
        <v>3.9</v>
      </c>
      <c r="J185" s="189">
        <v>36.24</v>
      </c>
      <c r="K185" s="185" t="s">
        <v>64</v>
      </c>
      <c r="L185" s="144">
        <v>73.510000000000005</v>
      </c>
    </row>
    <row r="186" spans="1:12" ht="15">
      <c r="A186" s="23"/>
      <c r="B186" s="15"/>
      <c r="C186" s="11"/>
      <c r="D186" s="7" t="s">
        <v>27</v>
      </c>
      <c r="E186" s="166" t="s">
        <v>62</v>
      </c>
      <c r="F186" s="156">
        <v>200</v>
      </c>
      <c r="G186" s="175">
        <v>2.2999999999999998</v>
      </c>
      <c r="H186" s="175">
        <v>4.2</v>
      </c>
      <c r="I186" s="176">
        <v>9.6</v>
      </c>
      <c r="J186" s="171">
        <v>113.8</v>
      </c>
      <c r="K186" s="170">
        <v>96</v>
      </c>
      <c r="L186" s="40"/>
    </row>
    <row r="187" spans="1:12" ht="15">
      <c r="A187" s="23"/>
      <c r="B187" s="15"/>
      <c r="C187" s="11"/>
      <c r="D187" s="7" t="s">
        <v>28</v>
      </c>
      <c r="E187" s="184" t="s">
        <v>101</v>
      </c>
      <c r="F187" s="153">
        <v>90</v>
      </c>
      <c r="G187" s="177">
        <v>14.1</v>
      </c>
      <c r="H187" s="177">
        <v>13.6</v>
      </c>
      <c r="I187" s="178">
        <v>13.2</v>
      </c>
      <c r="J187" s="177">
        <v>231.66</v>
      </c>
      <c r="K187" s="181" t="s">
        <v>52</v>
      </c>
      <c r="L187" s="40"/>
    </row>
    <row r="188" spans="1:12" ht="15">
      <c r="A188" s="23"/>
      <c r="B188" s="15"/>
      <c r="C188" s="11"/>
      <c r="D188" s="7" t="s">
        <v>29</v>
      </c>
      <c r="E188" s="184" t="s">
        <v>49</v>
      </c>
      <c r="F188" s="153">
        <v>150</v>
      </c>
      <c r="G188" s="177">
        <v>5.52</v>
      </c>
      <c r="H188" s="177">
        <v>4.5199999999999996</v>
      </c>
      <c r="I188" s="178">
        <v>26.45</v>
      </c>
      <c r="J188" s="177">
        <v>168.45</v>
      </c>
      <c r="K188" s="181">
        <v>309</v>
      </c>
      <c r="L188" s="40"/>
    </row>
    <row r="189" spans="1:12" ht="15">
      <c r="A189" s="23"/>
      <c r="B189" s="15"/>
      <c r="C189" s="11"/>
      <c r="D189" s="7" t="s">
        <v>30</v>
      </c>
      <c r="E189" s="184" t="s">
        <v>74</v>
      </c>
      <c r="F189" s="153">
        <v>180</v>
      </c>
      <c r="G189" s="177">
        <v>1.04</v>
      </c>
      <c r="H189" s="177">
        <v>0.3</v>
      </c>
      <c r="I189" s="178">
        <v>42.5</v>
      </c>
      <c r="J189" s="177">
        <v>132.12</v>
      </c>
      <c r="K189" s="181">
        <v>349</v>
      </c>
      <c r="L189" s="40"/>
    </row>
    <row r="190" spans="1:12" ht="15">
      <c r="A190" s="23"/>
      <c r="B190" s="15"/>
      <c r="C190" s="11"/>
      <c r="D190" s="7" t="s">
        <v>31</v>
      </c>
      <c r="E190" s="184" t="s">
        <v>75</v>
      </c>
      <c r="F190" s="153">
        <v>20</v>
      </c>
      <c r="G190" s="177">
        <v>1.58</v>
      </c>
      <c r="H190" s="177">
        <v>0.2</v>
      </c>
      <c r="I190" s="178">
        <v>9.66</v>
      </c>
      <c r="J190" s="177">
        <v>46.76</v>
      </c>
      <c r="K190" s="181" t="s">
        <v>41</v>
      </c>
      <c r="L190" s="40"/>
    </row>
    <row r="191" spans="1:12" ht="15">
      <c r="A191" s="23"/>
      <c r="B191" s="15"/>
      <c r="C191" s="11"/>
      <c r="D191" s="7"/>
      <c r="E191" s="40"/>
      <c r="F191" s="40"/>
      <c r="G191" s="161"/>
      <c r="H191" s="161"/>
      <c r="I191" s="161"/>
      <c r="J191" s="161"/>
      <c r="K191" s="41"/>
      <c r="L191" s="40"/>
    </row>
    <row r="192" spans="1:12" ht="15">
      <c r="A192" s="23"/>
      <c r="B192" s="15"/>
      <c r="C192" s="11"/>
      <c r="D192" s="6"/>
      <c r="E192" s="155"/>
      <c r="F192" s="154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24.61</v>
      </c>
      <c r="H194" s="19">
        <f t="shared" si="88"/>
        <v>24.72</v>
      </c>
      <c r="I194" s="19">
        <f t="shared" si="88"/>
        <v>105.31</v>
      </c>
      <c r="J194" s="19">
        <f t="shared" si="88"/>
        <v>729.03</v>
      </c>
      <c r="K194" s="25"/>
      <c r="L194" s="19">
        <f t="shared" ref="L194" si="89">SUM(L185:L193)</f>
        <v>73.510000000000005</v>
      </c>
    </row>
    <row r="195" spans="1:12" ht="15">
      <c r="A195" s="29">
        <f>A177</f>
        <v>2</v>
      </c>
      <c r="B195" s="30">
        <f>B177</f>
        <v>5</v>
      </c>
      <c r="C195" s="224" t="s">
        <v>4</v>
      </c>
      <c r="D195" s="225"/>
      <c r="E195" s="31"/>
      <c r="F195" s="32">
        <f>F184+F194</f>
        <v>1215</v>
      </c>
      <c r="G195" s="32">
        <f t="shared" ref="G195" si="90">G184+G194</f>
        <v>46.55</v>
      </c>
      <c r="H195" s="32">
        <f t="shared" ref="H195" si="91">H184+H194</f>
        <v>42.44</v>
      </c>
      <c r="I195" s="32">
        <f t="shared" ref="I195" si="92">I184+I194</f>
        <v>177.42000000000002</v>
      </c>
      <c r="J195" s="32">
        <f t="shared" ref="J195:L195" si="93">J184+J194</f>
        <v>1248.78</v>
      </c>
      <c r="K195" s="32"/>
      <c r="L195" s="32">
        <f t="shared" si="93"/>
        <v>147.02000000000001</v>
      </c>
    </row>
    <row r="196" spans="1:12">
      <c r="A196" s="27"/>
      <c r="B196" s="28"/>
      <c r="C196" s="229" t="s">
        <v>5</v>
      </c>
      <c r="D196" s="229"/>
      <c r="E196" s="229"/>
      <c r="F196" s="34">
        <f>(F24+F43+F62+F81+F100+F119+F138+F157+F176+F195)/(IF(F24=0,0,1)+IF(F43=0,0,1)+IF(F62=0,0,1)+IF(F81=0,0,1)+IF(F100=0,0,1)+IF(F119=0,0,1)+IF(F138=0,0,1)+IF(F157=0,0,1)+IF(F176=0,0,1)+IF(F195=0,0,1))</f>
        <v>1213.5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39.997999999999998</v>
      </c>
      <c r="H196" s="34">
        <f t="shared" si="94"/>
        <v>44.640999999999998</v>
      </c>
      <c r="I196" s="34">
        <f t="shared" si="94"/>
        <v>199.43300000000002</v>
      </c>
      <c r="J196" s="34">
        <f t="shared" si="94"/>
        <v>1341.492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147.02000000000001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2025-01-13T06:38:07Z</dcterms:modified>
</cp:coreProperties>
</file>