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\с 01.04.2023\"/>
    </mc:Choice>
  </mc:AlternateContent>
  <bookViews>
    <workbookView xWindow="0" yWindow="0" windowWidth="28695" windowHeight="13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<sst xmlns="http://schemas.openxmlformats.org/spreadsheetml/2006/main" count="181" uniqueCount="71">
  <si>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</si>
  <si>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</si>
  <si>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</si>
  <si>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</si>
  <si>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</si>
  <si>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</si>
  <si>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</si>
  <si>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</si>
  <si>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</si>
  <si>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</si>
  <si>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</si>
  <si>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</si>
  <si>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</si>
  <si>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</si>
  <si>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</si>
  <si>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</si>
  <si>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</si>
  <si>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</si>
  <si>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</si>
  <si>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</si>
  <si>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</si>
  <si>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</si>
  <si>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</si>
  <si>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</si>
  <si>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</si>
  <si>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</si>
  <si>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</si>
  <si>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</si>
  <si>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</si>
  <si>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</si>
  <si>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</si>
  <si>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</si>
  <si>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Каша "Дружба"молочная с маслом слив.(рис,пшено)</t>
  </si>
  <si>
    <t>Какао с молоком</t>
  </si>
  <si>
    <t>Бутерброд с колбасой полукопченой 30/20</t>
  </si>
  <si>
    <t>Вафли</t>
  </si>
  <si>
    <t>Соль йодированная</t>
  </si>
  <si>
    <t>б/н</t>
  </si>
  <si>
    <t>десерт</t>
  </si>
  <si>
    <t>сладкое</t>
  </si>
  <si>
    <t>Оладьи с повидлом 150/50</t>
  </si>
  <si>
    <t>Чай с сахаром и лимоном 180/5</t>
  </si>
  <si>
    <t>Шоколад "Аленка"</t>
  </si>
  <si>
    <t>Фрукты</t>
  </si>
  <si>
    <t>Жаркое по домашнему с мясом свинина</t>
  </si>
  <si>
    <t>Кофейный напиток</t>
  </si>
  <si>
    <t>Хлеб обогощенный микронутриентами</t>
  </si>
  <si>
    <t>Запеканка творожная с повидлом или джемом 200/30</t>
  </si>
  <si>
    <t>Чай с сахаром 175/5</t>
  </si>
  <si>
    <t>Фрукты(яблоко)</t>
  </si>
  <si>
    <t>Макароны отварные с маслом сливочным</t>
  </si>
  <si>
    <t>Тефтели мясные 60/30</t>
  </si>
  <si>
    <t>Хлеб ржаной</t>
  </si>
  <si>
    <t>278(1)</t>
  </si>
  <si>
    <t>Муниципальное бюджетное общеобразовательное учреждение "Средняя школа № 55"</t>
  </si>
  <si>
    <t>директор</t>
  </si>
  <si>
    <t>Старостина О.С.</t>
  </si>
  <si>
    <t>Блинчики с фруктовой начинкой с соусом</t>
  </si>
  <si>
    <t>булочное</t>
  </si>
  <si>
    <t>Биточки паровые с соусом 60/40</t>
  </si>
  <si>
    <t>Рис отварной</t>
  </si>
  <si>
    <t>Чай с сахаром и лимоном 195/5</t>
  </si>
  <si>
    <t>Хлеб обогащенный микронутриентами</t>
  </si>
  <si>
    <t>Омлет с вареной колбасой</t>
  </si>
  <si>
    <t>Сырники с молочным соучсом 120/50</t>
  </si>
  <si>
    <t xml:space="preserve">Чай с сахаром и молоком </t>
  </si>
  <si>
    <t>Фруктовое пюре " Фруто няня"</t>
  </si>
  <si>
    <t>Пряники</t>
  </si>
  <si>
    <t>Котлета рыбная</t>
  </si>
  <si>
    <t xml:space="preserve">Картофельное пюре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</si>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</sst>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Protection="1"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E197" sqref="E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54</v>
      </c>
      <c r="D1" s="57"/>
      <c r="E1" s="57"/>
      <c r="F1" s="12" t="s">
        <v>16</v>
      </c>
      <c r="G1" s="2" t="s">
        <v>17</v>
      </c>
      <c r="H1" s="58" t="s">
        <v>55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56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29</v>
      </c>
      <c r="I4" s="47" t="s">
        <v>30</v>
      </c>
      <c r="J4" s="47" t="s">
        <v>31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27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28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32</v>
      </c>
      <c r="F6" s="40">
        <v>250</v>
      </c>
      <c r="G6" s="40">
        <v>237.5</v>
      </c>
      <c r="H6" s="40">
        <v>6</v>
      </c>
      <c r="I6" s="40">
        <v>10</v>
      </c>
      <c r="J6" s="41">
        <v>31</v>
      </c>
      <c r="K6" s="51">
        <v>175</v>
      </c>
      <c r="L6" s="40"/>
    </row>
    <row r="7" spans="1:12" ht="15" x14ac:dyDescent="0.25">
      <c r="A7" s="23"/>
      <c r="B7" s="15"/>
      <c r="C7" s="11"/>
      <c r="D7" s="7" t="s">
        <v>22</v>
      </c>
      <c r="E7" s="42" t="s">
        <v>33</v>
      </c>
      <c r="F7" s="43">
        <v>180</v>
      </c>
      <c r="G7" s="43">
        <v>85</v>
      </c>
      <c r="H7" s="43">
        <v>6</v>
      </c>
      <c r="I7" s="43">
        <v>1</v>
      </c>
      <c r="J7" s="44">
        <v>17</v>
      </c>
      <c r="K7" s="51">
        <v>382</v>
      </c>
      <c r="L7" s="43"/>
    </row>
    <row r="8" spans="1:12" ht="15" x14ac:dyDescent="0.25">
      <c r="A8" s="23"/>
      <c r="B8" s="15"/>
      <c r="C8" s="11"/>
      <c r="D8" s="7" t="s">
        <v>23</v>
      </c>
      <c r="E8" s="42" t="s">
        <v>34</v>
      </c>
      <c r="F8" s="43">
        <v>50</v>
      </c>
      <c r="G8" s="43">
        <v>170.4</v>
      </c>
      <c r="H8" s="43">
        <v>5</v>
      </c>
      <c r="I8" s="43">
        <v>9</v>
      </c>
      <c r="J8" s="44">
        <v>16</v>
      </c>
      <c r="K8" s="51">
        <v>6</v>
      </c>
      <c r="L8" s="43"/>
    </row>
    <row r="9" spans="1:12" ht="15" x14ac:dyDescent="0.25">
      <c r="A9" s="23"/>
      <c r="B9" s="15"/>
      <c r="C9" s="11"/>
      <c r="D9" s="52" t="s">
        <v>38</v>
      </c>
      <c r="E9" s="42" t="s">
        <v>35</v>
      </c>
      <c r="F9" s="43">
        <v>30</v>
      </c>
      <c r="G9" s="43">
        <v>130.80000000000001</v>
      </c>
      <c r="H9" s="43">
        <v>0.84</v>
      </c>
      <c r="I9" s="43">
        <v>7</v>
      </c>
      <c r="J9" s="44">
        <v>15</v>
      </c>
      <c r="K9" s="51" t="s">
        <v>37</v>
      </c>
      <c r="L9" s="43"/>
    </row>
    <row r="10" spans="1:12" ht="15" x14ac:dyDescent="0.25">
      <c r="A10" s="23"/>
      <c r="B10" s="15"/>
      <c r="C10" s="11"/>
      <c r="E10" s="42" t="s">
        <v>36</v>
      </c>
      <c r="F10" s="43">
        <v>1</v>
      </c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26</v>
      </c>
      <c r="E13" s="9"/>
      <c r="F13" s="19">
        <f>SUM(F6:F12)</f>
        <v>511</v>
      </c>
      <c r="G13" s="19">
        <f>SUM(G6:G12)</f>
        <v>623.70000000000005</v>
      </c>
      <c r="H13" s="19">
        <f t="shared" ref="H13:J13" si="0">SUM(H6:H12)</f>
        <v>17.84</v>
      </c>
      <c r="I13" s="19">
        <f t="shared" si="0"/>
        <v>27</v>
      </c>
      <c r="J13" s="19">
        <f t="shared" si="0"/>
        <v>79</v>
      </c>
      <c r="K13" s="25"/>
      <c r="L13" s="19">
        <v>68.27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/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/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26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511</v>
      </c>
      <c r="G24" s="32">
        <f t="shared" ref="G24:J24" si="3">G13+G23</f>
        <v>623.70000000000005</v>
      </c>
      <c r="H24" s="32">
        <f t="shared" si="3"/>
        <v>17.84</v>
      </c>
      <c r="I24" s="32">
        <f t="shared" si="3"/>
        <v>27</v>
      </c>
      <c r="J24" s="32">
        <f t="shared" si="3"/>
        <v>79</v>
      </c>
      <c r="K24" s="32"/>
      <c r="L24" s="32">
        <f t="shared" ref="L24" si="4">L13+L23</f>
        <v>68.27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200</v>
      </c>
      <c r="G25" s="40">
        <v>493</v>
      </c>
      <c r="H25" s="40">
        <v>10.82</v>
      </c>
      <c r="I25" s="40">
        <v>11</v>
      </c>
      <c r="J25" s="41">
        <v>87.94</v>
      </c>
      <c r="K25" s="2">
        <v>401</v>
      </c>
      <c r="L25" s="40"/>
    </row>
    <row r="26" spans="1:12" ht="15" x14ac:dyDescent="0.25">
      <c r="A26" s="14"/>
      <c r="B26" s="15"/>
      <c r="C26" s="11"/>
      <c r="D26" s="6" t="s">
        <v>22</v>
      </c>
      <c r="E26" s="42" t="s">
        <v>41</v>
      </c>
      <c r="F26" s="43">
        <v>185</v>
      </c>
      <c r="G26" s="43">
        <v>27.3</v>
      </c>
      <c r="H26" s="43">
        <v>0.12</v>
      </c>
      <c r="I26" s="43">
        <v>0.02</v>
      </c>
      <c r="J26" s="44">
        <v>9.18</v>
      </c>
      <c r="K26" s="2">
        <v>377</v>
      </c>
      <c r="L26" s="43"/>
    </row>
    <row r="27" spans="1:12" ht="15" x14ac:dyDescent="0.25">
      <c r="A27" s="14"/>
      <c r="B27" s="15"/>
      <c r="C27" s="11"/>
      <c r="D27" s="7" t="s">
        <v>39</v>
      </c>
      <c r="E27" s="42" t="s">
        <v>42</v>
      </c>
      <c r="F27" s="43">
        <v>15</v>
      </c>
      <c r="G27" s="43">
        <v>83</v>
      </c>
      <c r="H27" s="43">
        <v>1</v>
      </c>
      <c r="I27" s="43">
        <v>5</v>
      </c>
      <c r="J27" s="44">
        <v>8</v>
      </c>
      <c r="K27" s="2" t="s">
        <v>37</v>
      </c>
      <c r="L27" s="43"/>
    </row>
    <row r="28" spans="1:12" ht="15" x14ac:dyDescent="0.25">
      <c r="A28" s="14"/>
      <c r="B28" s="15"/>
      <c r="C28" s="11"/>
      <c r="D28" s="7" t="s">
        <v>24</v>
      </c>
      <c r="E28" s="42" t="s">
        <v>43</v>
      </c>
      <c r="F28" s="43">
        <v>100</v>
      </c>
      <c r="G28" s="43">
        <v>47</v>
      </c>
      <c r="H28" s="43">
        <v>0.4</v>
      </c>
      <c r="I28" s="43">
        <v>0.4</v>
      </c>
      <c r="J28" s="44">
        <v>9.8000000000000007</v>
      </c>
      <c r="K28" s="2">
        <v>338</v>
      </c>
      <c r="L28" s="43"/>
    </row>
    <row r="29" spans="1:12" ht="15" x14ac:dyDescent="0.25">
      <c r="A29" s="14"/>
      <c r="B29" s="15"/>
      <c r="C29" s="11"/>
      <c r="D29" s="7"/>
      <c r="E29" s="42" t="s">
        <v>36</v>
      </c>
      <c r="F29" s="43">
        <v>1</v>
      </c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26</v>
      </c>
      <c r="E32" s="9"/>
      <c r="F32" s="19">
        <f>SUM(F25:F31)</f>
        <v>501</v>
      </c>
      <c r="G32" s="19">
        <f>SUM(G25:G31)</f>
        <v>650.29999999999995</v>
      </c>
      <c r="H32" s="19">
        <f t="shared" ref="H32" si="5">SUM(H25:H31)</f>
        <v>12.34</v>
      </c>
      <c r="I32" s="19">
        <f t="shared" ref="I32" si="6">SUM(I25:I31)</f>
        <v>16.419999999999998</v>
      </c>
      <c r="J32" s="19">
        <f t="shared" ref="J32" si="7">SUM(J25:J31)</f>
        <v>114.92</v>
      </c>
      <c r="K32" s="25"/>
      <c r="L32" s="19">
        <v>68.27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26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501</v>
      </c>
      <c r="G43" s="32">
        <f t="shared" ref="G43" si="12">G32+G42</f>
        <v>650.29999999999995</v>
      </c>
      <c r="H43" s="32">
        <f t="shared" ref="H43" si="13">H32+H42</f>
        <v>12.34</v>
      </c>
      <c r="I43" s="32">
        <f t="shared" ref="I43" si="14">I32+I42</f>
        <v>16.419999999999998</v>
      </c>
      <c r="J43" s="32">
        <f t="shared" ref="J43:L43" si="15">J32+J42</f>
        <v>114.92</v>
      </c>
      <c r="K43" s="32"/>
      <c r="L43" s="32">
        <f t="shared" si="15"/>
        <v>68.27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44</v>
      </c>
      <c r="F44" s="40">
        <v>200</v>
      </c>
      <c r="G44" s="40">
        <v>437.7</v>
      </c>
      <c r="H44" s="40">
        <v>14.75</v>
      </c>
      <c r="I44" s="40">
        <v>33.700000000000003</v>
      </c>
      <c r="J44" s="41">
        <v>18.899999999999999</v>
      </c>
      <c r="K44" s="2">
        <v>259</v>
      </c>
      <c r="L44" s="40"/>
    </row>
    <row r="45" spans="1:12" ht="15" x14ac:dyDescent="0.25">
      <c r="A45" s="23"/>
      <c r="B45" s="15"/>
      <c r="C45" s="11"/>
      <c r="D45" s="6" t="s">
        <v>22</v>
      </c>
      <c r="E45" s="42" t="s">
        <v>45</v>
      </c>
      <c r="F45" s="43">
        <v>180</v>
      </c>
      <c r="G45" s="43">
        <v>74.94</v>
      </c>
      <c r="H45" s="43">
        <v>2.85</v>
      </c>
      <c r="I45" s="43">
        <v>2.41</v>
      </c>
      <c r="J45" s="44">
        <v>10.76</v>
      </c>
      <c r="K45" s="2">
        <v>379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46</v>
      </c>
      <c r="F46" s="43">
        <v>30</v>
      </c>
      <c r="G46" s="43">
        <v>60.3</v>
      </c>
      <c r="H46" s="43">
        <v>2.31</v>
      </c>
      <c r="I46" s="43">
        <v>0.12</v>
      </c>
      <c r="J46" s="44">
        <v>12.66</v>
      </c>
      <c r="K46" s="2" t="s">
        <v>37</v>
      </c>
      <c r="L46" s="43"/>
    </row>
    <row r="47" spans="1:12" ht="15" x14ac:dyDescent="0.25">
      <c r="A47" s="23"/>
      <c r="B47" s="15"/>
      <c r="C47" s="11"/>
      <c r="D47" s="7" t="s">
        <v>24</v>
      </c>
      <c r="E47" s="42" t="s">
        <v>43</v>
      </c>
      <c r="F47" s="43">
        <v>100</v>
      </c>
      <c r="G47" s="43">
        <v>47</v>
      </c>
      <c r="H47" s="43">
        <v>0.4</v>
      </c>
      <c r="I47" s="43">
        <v>0.4</v>
      </c>
      <c r="J47" s="44">
        <v>9.8000000000000007</v>
      </c>
      <c r="K47" s="2" t="s">
        <v>37</v>
      </c>
      <c r="L47" s="43"/>
    </row>
    <row r="48" spans="1:12" ht="15" x14ac:dyDescent="0.25">
      <c r="A48" s="23"/>
      <c r="B48" s="15"/>
      <c r="C48" s="11"/>
      <c r="D48" s="7"/>
      <c r="E48" s="42" t="s">
        <v>36</v>
      </c>
      <c r="F48" s="43">
        <v>1</v>
      </c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26</v>
      </c>
      <c r="E51" s="9"/>
      <c r="F51" s="19">
        <f>SUM(F44:F50)</f>
        <v>511</v>
      </c>
      <c r="G51" s="19">
        <f>SUM(G44:G50)</f>
        <v>619.93999999999994</v>
      </c>
      <c r="H51" s="19">
        <f t="shared" ref="H51" si="16">SUM(H44:H50)</f>
        <v>20.309999999999999</v>
      </c>
      <c r="I51" s="19">
        <f t="shared" ref="I51" si="17">SUM(I44:I50)</f>
        <v>36.629999999999995</v>
      </c>
      <c r="J51" s="19">
        <f t="shared" ref="J51" si="18">SUM(J44:J50)</f>
        <v>52.11999999999999</v>
      </c>
      <c r="K51" s="25"/>
      <c r="L51" s="19">
        <v>68.27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26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511</v>
      </c>
      <c r="G62" s="32">
        <f t="shared" ref="G62" si="23">G51+G61</f>
        <v>619.93999999999994</v>
      </c>
      <c r="H62" s="32">
        <f t="shared" ref="H62" si="24">H51+H61</f>
        <v>20.309999999999999</v>
      </c>
      <c r="I62" s="32">
        <f t="shared" ref="I62" si="25">I51+I61</f>
        <v>36.629999999999995</v>
      </c>
      <c r="J62" s="32">
        <f t="shared" ref="J62:L62" si="26">J51+J61</f>
        <v>52.11999999999999</v>
      </c>
      <c r="K62" s="32"/>
      <c r="L62" s="32">
        <f t="shared" si="26"/>
        <v>68.27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200</v>
      </c>
      <c r="G63" s="40">
        <v>430.5</v>
      </c>
      <c r="H63" s="40">
        <v>18.899999999999999</v>
      </c>
      <c r="I63" s="40">
        <v>12.9</v>
      </c>
      <c r="J63" s="41">
        <v>59.7</v>
      </c>
      <c r="K63" s="2">
        <v>223</v>
      </c>
      <c r="L63" s="40"/>
    </row>
    <row r="64" spans="1:12" ht="15" x14ac:dyDescent="0.25">
      <c r="A64" s="23"/>
      <c r="B64" s="15"/>
      <c r="C64" s="11"/>
      <c r="D64" s="6"/>
      <c r="E64" s="42"/>
      <c r="F64" s="43">
        <v>30</v>
      </c>
      <c r="G64" s="43">
        <v>86.52</v>
      </c>
      <c r="H64" s="43">
        <v>0.15</v>
      </c>
      <c r="I64" s="43"/>
      <c r="J64" s="44">
        <v>21.48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180</v>
      </c>
      <c r="G65" s="43">
        <v>26</v>
      </c>
      <c r="H65" s="43">
        <v>0</v>
      </c>
      <c r="I65" s="43">
        <v>0</v>
      </c>
      <c r="J65" s="44">
        <v>6</v>
      </c>
      <c r="K65" s="2">
        <v>376</v>
      </c>
      <c r="L65" s="43"/>
    </row>
    <row r="66" spans="1:12" ht="15" x14ac:dyDescent="0.25">
      <c r="A66" s="23"/>
      <c r="B66" s="15"/>
      <c r="C66" s="11"/>
      <c r="D66" s="7" t="s">
        <v>24</v>
      </c>
      <c r="E66" s="42" t="s">
        <v>49</v>
      </c>
      <c r="F66" s="43">
        <v>100</v>
      </c>
      <c r="G66" s="43">
        <v>47</v>
      </c>
      <c r="H66" s="43">
        <v>0.4</v>
      </c>
      <c r="I66" s="43">
        <v>0.4</v>
      </c>
      <c r="J66" s="44">
        <v>9.8000000000000007</v>
      </c>
      <c r="K66" s="2">
        <v>338</v>
      </c>
      <c r="L66" s="43"/>
    </row>
    <row r="67" spans="1:12" ht="15" x14ac:dyDescent="0.25">
      <c r="A67" s="23"/>
      <c r="B67" s="15"/>
      <c r="C67" s="11"/>
      <c r="D67" s="7"/>
      <c r="E67" s="42" t="s">
        <v>36</v>
      </c>
      <c r="F67" s="43">
        <v>1</v>
      </c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26</v>
      </c>
      <c r="E70" s="9"/>
      <c r="F70" s="19">
        <f>SUM(F63:F69)</f>
        <v>511</v>
      </c>
      <c r="G70" s="19">
        <f>SUM(G63:G69)</f>
        <v>590.02</v>
      </c>
      <c r="H70" s="19">
        <f t="shared" ref="H70" si="27">SUM(H63:H69)</f>
        <v>19.449999999999996</v>
      </c>
      <c r="I70" s="19">
        <f t="shared" ref="I70" si="28">SUM(I63:I69)</f>
        <v>13.3</v>
      </c>
      <c r="J70" s="19">
        <f t="shared" ref="J70" si="29">SUM(J63:J69)</f>
        <v>96.98</v>
      </c>
      <c r="K70" s="25"/>
      <c r="L70" s="19">
        <v>68.27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26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511</v>
      </c>
      <c r="G81" s="32">
        <f t="shared" ref="G81" si="34">G70+G80</f>
        <v>590.02</v>
      </c>
      <c r="H81" s="32">
        <f t="shared" ref="H81" si="35">H70+H80</f>
        <v>19.449999999999996</v>
      </c>
      <c r="I81" s="32">
        <f t="shared" ref="I81" si="36">I70+I80</f>
        <v>13.3</v>
      </c>
      <c r="J81" s="32">
        <f t="shared" ref="J81:L81" si="37">J70+J80</f>
        <v>96.98</v>
      </c>
      <c r="K81" s="32"/>
      <c r="L81" s="32">
        <f t="shared" si="37"/>
        <v>68.27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150</v>
      </c>
      <c r="G82" s="40">
        <v>174</v>
      </c>
      <c r="H82" s="40">
        <v>6</v>
      </c>
      <c r="I82" s="40">
        <v>5</v>
      </c>
      <c r="J82" s="41">
        <v>27</v>
      </c>
      <c r="K82" s="2">
        <v>309</v>
      </c>
      <c r="L82" s="40"/>
    </row>
    <row r="83" spans="1:12" ht="15" x14ac:dyDescent="0.25">
      <c r="A83" s="23"/>
      <c r="B83" s="15"/>
      <c r="C83" s="11"/>
      <c r="D83" s="6"/>
      <c r="E83" s="42" t="s">
        <v>51</v>
      </c>
      <c r="F83" s="43">
        <v>90</v>
      </c>
      <c r="G83" s="43">
        <v>183.72</v>
      </c>
      <c r="H83" s="43">
        <v>12.7</v>
      </c>
      <c r="I83" s="43">
        <v>9.2899999999999991</v>
      </c>
      <c r="J83" s="44">
        <v>12.17</v>
      </c>
      <c r="K83" s="2" t="s">
        <v>53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185</v>
      </c>
      <c r="G84" s="43">
        <v>27</v>
      </c>
      <c r="H84" s="43">
        <v>0</v>
      </c>
      <c r="I84" s="43">
        <v>0.02</v>
      </c>
      <c r="J84" s="44">
        <v>9.18</v>
      </c>
      <c r="K84" s="2">
        <v>377</v>
      </c>
      <c r="L84" s="43"/>
    </row>
    <row r="85" spans="1:12" ht="15" x14ac:dyDescent="0.25">
      <c r="A85" s="23"/>
      <c r="B85" s="15"/>
      <c r="C85" s="11"/>
      <c r="D85" s="7" t="s">
        <v>24</v>
      </c>
      <c r="E85" s="42" t="s">
        <v>43</v>
      </c>
      <c r="F85" s="43">
        <v>100</v>
      </c>
      <c r="G85" s="43">
        <v>47</v>
      </c>
      <c r="H85" s="43">
        <v>0.4</v>
      </c>
      <c r="I85" s="43">
        <v>0.4</v>
      </c>
      <c r="J85" s="44">
        <v>9.8000000000000007</v>
      </c>
      <c r="K85" s="2">
        <v>338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52</v>
      </c>
      <c r="F86" s="43">
        <v>30</v>
      </c>
      <c r="G86" s="43">
        <v>42</v>
      </c>
      <c r="H86" s="43">
        <v>1.4</v>
      </c>
      <c r="I86" s="43">
        <v>0.47</v>
      </c>
      <c r="J86" s="44">
        <v>7.8</v>
      </c>
      <c r="K86" s="2" t="s">
        <v>37</v>
      </c>
      <c r="L86" s="43"/>
    </row>
    <row r="87" spans="1:12" ht="15" x14ac:dyDescent="0.25">
      <c r="A87" s="23"/>
      <c r="B87" s="15"/>
      <c r="C87" s="11"/>
      <c r="D87" s="6"/>
      <c r="E87" s="42" t="s">
        <v>36</v>
      </c>
      <c r="F87" s="43">
        <v>1</v>
      </c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26</v>
      </c>
      <c r="E89" s="9"/>
      <c r="F89" s="19">
        <f>SUM(F82:F88)</f>
        <v>556</v>
      </c>
      <c r="G89" s="19">
        <f>SUM(G82:G88)</f>
        <v>473.72</v>
      </c>
      <c r="H89" s="19">
        <f t="shared" ref="H89" si="38">SUM(H82:H88)</f>
        <v>20.499999999999996</v>
      </c>
      <c r="I89" s="19">
        <f t="shared" ref="I89" si="39">SUM(I82:I88)</f>
        <v>15.18</v>
      </c>
      <c r="J89" s="19">
        <f t="shared" ref="J89" si="40">SUM(J82:J88)</f>
        <v>65.95</v>
      </c>
      <c r="K89" s="25"/>
      <c r="L89" s="19">
        <v>68.27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26</v>
      </c>
      <c r="E99" s="9"/>
      <c r="F99" s="19">
        <f>SUM(F90:F98)</f>
        <v>0</v>
      </c>
      <c r="G99" s="19">
        <f t="shared" ref="G99" si="41">SUM(G90:G98)</f>
        <v>0</v>
      </c>
      <c r="H99" s="19">
        <f t="shared" ref="H99" si="42">SUM(H90:H98)</f>
        <v>0</v>
      </c>
      <c r="I99" s="19">
        <f t="shared" ref="I99" si="43">SUM(I90:I98)</f>
        <v>0</v>
      </c>
      <c r="J99" s="19">
        <f t="shared" ref="J99:L99" si="44">SUM(J90:J98)</f>
        <v>0</v>
      </c>
      <c r="K99" s="25"/>
      <c r="L99" s="19">
        <f t="shared" si="44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556</v>
      </c>
      <c r="G100" s="32">
        <f t="shared" ref="G100" si="45">G89+G99</f>
        <v>473.72</v>
      </c>
      <c r="H100" s="32">
        <f t="shared" ref="H100" si="46">H89+H99</f>
        <v>20.499999999999996</v>
      </c>
      <c r="I100" s="32">
        <f t="shared" ref="I100" si="47">I89+I99</f>
        <v>15.18</v>
      </c>
      <c r="J100" s="32">
        <f t="shared" ref="J100:L100" si="48">J89+J99</f>
        <v>65.95</v>
      </c>
      <c r="K100" s="32"/>
      <c r="L100" s="32">
        <f t="shared" si="48"/>
        <v>68.27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120</v>
      </c>
      <c r="G101" s="40">
        <v>316.3</v>
      </c>
      <c r="H101" s="40">
        <v>4.5999999999999996</v>
      </c>
      <c r="I101" s="40">
        <v>6.48</v>
      </c>
      <c r="J101" s="40">
        <v>52.56</v>
      </c>
      <c r="K101" s="41">
        <v>398</v>
      </c>
      <c r="L101" s="40"/>
    </row>
    <row r="102" spans="1:12" ht="15" x14ac:dyDescent="0.25">
      <c r="A102" s="23"/>
      <c r="B102" s="15"/>
      <c r="C102" s="11"/>
      <c r="D102" s="6"/>
      <c r="E102" s="42"/>
      <c r="F102" s="43">
        <v>30</v>
      </c>
      <c r="G102" s="43">
        <v>81.599999999999994</v>
      </c>
      <c r="H102" s="43">
        <v>0.1</v>
      </c>
      <c r="I102" s="43">
        <v>0.04</v>
      </c>
      <c r="J102" s="43">
        <v>20</v>
      </c>
      <c r="K102" s="44" t="s">
        <v>37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33</v>
      </c>
      <c r="F103" s="43">
        <v>200</v>
      </c>
      <c r="G103" s="43">
        <v>94.7</v>
      </c>
      <c r="H103" s="43">
        <v>6.5</v>
      </c>
      <c r="I103" s="43">
        <v>1.3</v>
      </c>
      <c r="J103" s="43">
        <v>19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24</v>
      </c>
      <c r="E104" s="42" t="s">
        <v>43</v>
      </c>
      <c r="F104" s="43">
        <v>150</v>
      </c>
      <c r="G104" s="43">
        <v>70.5</v>
      </c>
      <c r="H104" s="43">
        <v>0.6</v>
      </c>
      <c r="I104" s="43">
        <v>0.6</v>
      </c>
      <c r="J104" s="43">
        <v>14.7</v>
      </c>
      <c r="K104" s="44">
        <v>338</v>
      </c>
      <c r="L104" s="43"/>
    </row>
    <row r="105" spans="1:12" ht="15" x14ac:dyDescent="0.25">
      <c r="A105" s="23"/>
      <c r="B105" s="15"/>
      <c r="C105" s="11"/>
      <c r="D105" s="7"/>
      <c r="E105" s="42" t="s">
        <v>36</v>
      </c>
      <c r="F105" s="43">
        <v>1</v>
      </c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26</v>
      </c>
      <c r="E108" s="9"/>
      <c r="F108" s="19">
        <f>SUM(F101:F107)</f>
        <v>501</v>
      </c>
      <c r="G108" s="19">
        <f t="shared" ref="G108:J108" si="49">SUM(G101:G107)</f>
        <v>563.09999999999991</v>
      </c>
      <c r="H108" s="19">
        <f t="shared" si="49"/>
        <v>11.799999999999999</v>
      </c>
      <c r="I108" s="19">
        <f t="shared" si="49"/>
        <v>8.42</v>
      </c>
      <c r="J108" s="19">
        <f t="shared" si="49"/>
        <v>106.26</v>
      </c>
      <c r="K108" s="25"/>
      <c r="L108" s="19">
        <v>68.27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26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501</v>
      </c>
      <c r="G119" s="32">
        <f t="shared" ref="G119" si="52">G108+G118</f>
        <v>563.09999999999991</v>
      </c>
      <c r="H119" s="32">
        <f t="shared" ref="H119" si="53">H108+H118</f>
        <v>11.799999999999999</v>
      </c>
      <c r="I119" s="32">
        <f t="shared" ref="I119" si="54">I108+I118</f>
        <v>8.42</v>
      </c>
      <c r="J119" s="32">
        <f t="shared" ref="J119:L119" si="55">J108+J118</f>
        <v>106.26</v>
      </c>
      <c r="K119" s="32"/>
      <c r="L119" s="32">
        <f t="shared" si="55"/>
        <v>68.27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100</v>
      </c>
      <c r="G120" s="40">
        <v>137.5</v>
      </c>
      <c r="H120" s="40">
        <v>9.1999999999999993</v>
      </c>
      <c r="I120" s="40">
        <v>7.8</v>
      </c>
      <c r="J120" s="40">
        <v>7.6</v>
      </c>
      <c r="K120" s="41">
        <v>281</v>
      </c>
      <c r="L120" s="40"/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150</v>
      </c>
      <c r="G121" s="43">
        <v>209.7</v>
      </c>
      <c r="H121" s="43">
        <v>3.65</v>
      </c>
      <c r="I121" s="43">
        <v>5.37</v>
      </c>
      <c r="J121" s="43">
        <v>36.68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30.3</v>
      </c>
      <c r="H122" s="43">
        <v>0.24</v>
      </c>
      <c r="I122" s="43">
        <v>0.04</v>
      </c>
      <c r="J122" s="43">
        <v>10.199999999999999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62</v>
      </c>
      <c r="F123" s="43">
        <v>30</v>
      </c>
      <c r="G123" s="43">
        <v>60.3</v>
      </c>
      <c r="H123" s="43">
        <v>2.31</v>
      </c>
      <c r="I123" s="43">
        <v>0.12</v>
      </c>
      <c r="J123" s="43">
        <v>12.66</v>
      </c>
      <c r="K123" s="44" t="s">
        <v>37</v>
      </c>
      <c r="L123" s="43"/>
    </row>
    <row r="124" spans="1:12" ht="15" x14ac:dyDescent="0.25">
      <c r="A124" s="14"/>
      <c r="B124" s="15"/>
      <c r="C124" s="11"/>
      <c r="D124" s="7" t="s">
        <v>58</v>
      </c>
      <c r="E124" s="42" t="s">
        <v>35</v>
      </c>
      <c r="F124" s="43">
        <v>20</v>
      </c>
      <c r="G124" s="43">
        <v>106.4</v>
      </c>
      <c r="H124" s="43">
        <v>0.56000000000000005</v>
      </c>
      <c r="I124" s="43">
        <v>4.9000000000000004</v>
      </c>
      <c r="J124" s="43">
        <v>10.199999999999999</v>
      </c>
      <c r="K124" s="44" t="s">
        <v>37</v>
      </c>
      <c r="L124" s="43"/>
    </row>
    <row r="125" spans="1:12" ht="15" x14ac:dyDescent="0.25">
      <c r="A125" s="14"/>
      <c r="B125" s="15"/>
      <c r="C125" s="11"/>
      <c r="D125" s="6"/>
      <c r="E125" s="42" t="s">
        <v>36</v>
      </c>
      <c r="F125" s="43">
        <v>1</v>
      </c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26</v>
      </c>
      <c r="E127" s="9"/>
      <c r="F127" s="19">
        <f>SUM(F120:F126)</f>
        <v>501</v>
      </c>
      <c r="G127" s="19">
        <f t="shared" ref="G127:J127" si="56">SUM(G120:G126)</f>
        <v>544.20000000000005</v>
      </c>
      <c r="H127" s="19">
        <f t="shared" si="56"/>
        <v>15.96</v>
      </c>
      <c r="I127" s="19">
        <f t="shared" si="56"/>
        <v>18.229999999999997</v>
      </c>
      <c r="J127" s="19">
        <f t="shared" si="56"/>
        <v>77.34</v>
      </c>
      <c r="K127" s="25"/>
      <c r="L127" s="19">
        <v>68.27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26</v>
      </c>
      <c r="E137" s="9"/>
      <c r="F137" s="19">
        <f>SUM(F128:F136)</f>
        <v>0</v>
      </c>
      <c r="G137" s="19">
        <f t="shared" ref="G137:J137" si="57">SUM(G128:G136)</f>
        <v>0</v>
      </c>
      <c r="H137" s="19">
        <f t="shared" si="57"/>
        <v>0</v>
      </c>
      <c r="I137" s="19">
        <f t="shared" si="57"/>
        <v>0</v>
      </c>
      <c r="J137" s="19">
        <f t="shared" si="57"/>
        <v>0</v>
      </c>
      <c r="K137" s="25"/>
      <c r="L137" s="19">
        <f t="shared" ref="L137" si="58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501</v>
      </c>
      <c r="G138" s="32">
        <f t="shared" ref="G138" si="59">G127+G137</f>
        <v>544.20000000000005</v>
      </c>
      <c r="H138" s="32">
        <f t="shared" ref="H138" si="60">H127+H137</f>
        <v>15.96</v>
      </c>
      <c r="I138" s="32">
        <f t="shared" ref="I138" si="61">I127+I137</f>
        <v>18.229999999999997</v>
      </c>
      <c r="J138" s="32">
        <f t="shared" ref="J138:L138" si="62">J127+J137</f>
        <v>77.34</v>
      </c>
      <c r="K138" s="32"/>
      <c r="L138" s="32">
        <f t="shared" si="62"/>
        <v>68.27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180</v>
      </c>
      <c r="G139" s="40">
        <v>287.2</v>
      </c>
      <c r="H139" s="40">
        <v>12.5</v>
      </c>
      <c r="I139" s="40">
        <v>25.22</v>
      </c>
      <c r="J139" s="40">
        <v>2.4300000000000002</v>
      </c>
      <c r="K139" s="41">
        <v>212</v>
      </c>
      <c r="L139" s="40"/>
    </row>
    <row r="140" spans="1:12" ht="15" x14ac:dyDescent="0.25">
      <c r="A140" s="23"/>
      <c r="B140" s="15"/>
      <c r="C140" s="11"/>
      <c r="D140" s="6" t="s">
        <v>22</v>
      </c>
      <c r="E140" s="42" t="s">
        <v>45</v>
      </c>
      <c r="F140" s="43">
        <v>200</v>
      </c>
      <c r="G140" s="43">
        <v>100.6</v>
      </c>
      <c r="H140" s="43">
        <v>3.2</v>
      </c>
      <c r="I140" s="43">
        <v>2.7</v>
      </c>
      <c r="J140" s="43">
        <v>15.9</v>
      </c>
      <c r="K140" s="44">
        <v>379</v>
      </c>
      <c r="L140" s="43"/>
    </row>
    <row r="141" spans="1:12" ht="15" x14ac:dyDescent="0.25">
      <c r="A141" s="23"/>
      <c r="B141" s="15"/>
      <c r="C141" s="11"/>
      <c r="D141" s="7" t="s">
        <v>23</v>
      </c>
      <c r="E141" s="42" t="s">
        <v>52</v>
      </c>
      <c r="F141" s="43">
        <v>30</v>
      </c>
      <c r="G141" s="43">
        <v>42</v>
      </c>
      <c r="H141" s="43">
        <v>1.4</v>
      </c>
      <c r="I141" s="43">
        <v>0.47</v>
      </c>
      <c r="J141" s="43">
        <v>3.9</v>
      </c>
      <c r="K141" s="44" t="s">
        <v>37</v>
      </c>
      <c r="L141" s="43"/>
    </row>
    <row r="142" spans="1:12" ht="15.75" customHeight="1" x14ac:dyDescent="0.25">
      <c r="A142" s="23"/>
      <c r="B142" s="15"/>
      <c r="C142" s="11"/>
      <c r="D142" s="7" t="s">
        <v>24</v>
      </c>
      <c r="E142" s="42" t="s">
        <v>43</v>
      </c>
      <c r="F142" s="43">
        <v>100</v>
      </c>
      <c r="G142" s="43">
        <v>47</v>
      </c>
      <c r="H142" s="43">
        <v>0.4</v>
      </c>
      <c r="I142" s="43">
        <v>0.4</v>
      </c>
      <c r="J142" s="43">
        <v>9.8000000000000007</v>
      </c>
      <c r="K142" s="44">
        <v>338</v>
      </c>
      <c r="L142" s="43"/>
    </row>
    <row r="143" spans="1:12" ht="15" x14ac:dyDescent="0.25">
      <c r="A143" s="23"/>
      <c r="B143" s="15"/>
      <c r="C143" s="11"/>
      <c r="D143" s="7"/>
      <c r="E143" s="42" t="s">
        <v>36</v>
      </c>
      <c r="F143" s="43">
        <v>1</v>
      </c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26</v>
      </c>
      <c r="E146" s="9"/>
      <c r="F146" s="19">
        <f>SUM(F139:F145)</f>
        <v>511</v>
      </c>
      <c r="G146" s="19">
        <f t="shared" ref="G146:J146" si="63">SUM(G139:G145)</f>
        <v>476.79999999999995</v>
      </c>
      <c r="H146" s="19">
        <f t="shared" si="63"/>
        <v>17.499999999999996</v>
      </c>
      <c r="I146" s="19">
        <f t="shared" si="63"/>
        <v>28.789999999999996</v>
      </c>
      <c r="J146" s="19">
        <f t="shared" si="63"/>
        <v>32.03</v>
      </c>
      <c r="K146" s="25"/>
      <c r="L146" s="19">
        <v>68.27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26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511</v>
      </c>
      <c r="G157" s="32">
        <f t="shared" ref="G157" si="66">G146+G156</f>
        <v>476.79999999999995</v>
      </c>
      <c r="H157" s="32">
        <f t="shared" ref="H157" si="67">H146+H156</f>
        <v>17.499999999999996</v>
      </c>
      <c r="I157" s="32">
        <f t="shared" ref="I157" si="68">I146+I156</f>
        <v>28.789999999999996</v>
      </c>
      <c r="J157" s="32">
        <f t="shared" ref="J157:L157" si="69">J146+J156</f>
        <v>32.03</v>
      </c>
      <c r="K157" s="32"/>
      <c r="L157" s="32">
        <f t="shared" si="69"/>
        <v>68.27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170</v>
      </c>
      <c r="G158" s="40">
        <v>323</v>
      </c>
      <c r="H158" s="40">
        <v>21.3</v>
      </c>
      <c r="I158" s="40">
        <v>18.8</v>
      </c>
      <c r="J158" s="40">
        <v>17.36</v>
      </c>
      <c r="K158" s="41">
        <v>219</v>
      </c>
      <c r="L158" s="40"/>
    </row>
    <row r="159" spans="1:12" ht="15" x14ac:dyDescent="0.25">
      <c r="A159" s="23"/>
      <c r="B159" s="15"/>
      <c r="C159" s="11"/>
      <c r="D159" s="6" t="s">
        <v>22</v>
      </c>
      <c r="E159" s="42" t="s">
        <v>65</v>
      </c>
      <c r="F159" s="43">
        <v>200</v>
      </c>
      <c r="G159" s="43">
        <v>81</v>
      </c>
      <c r="H159" s="43">
        <v>0.13</v>
      </c>
      <c r="I159" s="43">
        <v>1.35</v>
      </c>
      <c r="J159" s="43">
        <v>15.9</v>
      </c>
      <c r="K159" s="44">
        <v>378</v>
      </c>
      <c r="L159" s="43"/>
    </row>
    <row r="160" spans="1:12" ht="15" x14ac:dyDescent="0.25">
      <c r="A160" s="23"/>
      <c r="B160" s="15"/>
      <c r="C160" s="11"/>
      <c r="D160" s="7" t="s">
        <v>39</v>
      </c>
      <c r="E160" s="42" t="s">
        <v>66</v>
      </c>
      <c r="F160" s="43">
        <v>90</v>
      </c>
      <c r="G160" s="43">
        <v>32.4</v>
      </c>
      <c r="H160" s="43">
        <v>0</v>
      </c>
      <c r="I160" s="43">
        <v>0</v>
      </c>
      <c r="J160" s="43">
        <v>8.1</v>
      </c>
      <c r="K160" s="44" t="s">
        <v>37</v>
      </c>
      <c r="L160" s="43"/>
    </row>
    <row r="161" spans="1:12" ht="15" x14ac:dyDescent="0.25">
      <c r="A161" s="23"/>
      <c r="B161" s="15"/>
      <c r="C161" s="11"/>
      <c r="D161" s="7" t="s">
        <v>58</v>
      </c>
      <c r="E161" s="42" t="s">
        <v>67</v>
      </c>
      <c r="F161" s="43">
        <v>40</v>
      </c>
      <c r="G161" s="43">
        <v>68.680000000000007</v>
      </c>
      <c r="H161" s="43">
        <v>0.84</v>
      </c>
      <c r="I161" s="43">
        <v>1</v>
      </c>
      <c r="J161" s="43">
        <v>8.5</v>
      </c>
      <c r="K161" s="44" t="s">
        <v>37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36</v>
      </c>
      <c r="F162" s="43">
        <v>1</v>
      </c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26</v>
      </c>
      <c r="E165" s="9"/>
      <c r="F165" s="19">
        <f>SUM(F158:F164)</f>
        <v>501</v>
      </c>
      <c r="G165" s="19">
        <f t="shared" ref="G165:J165" si="70">SUM(G158:G164)</f>
        <v>505.08</v>
      </c>
      <c r="H165" s="19">
        <f t="shared" si="70"/>
        <v>22.27</v>
      </c>
      <c r="I165" s="19">
        <f t="shared" si="70"/>
        <v>21.150000000000002</v>
      </c>
      <c r="J165" s="19">
        <f t="shared" si="70"/>
        <v>49.86</v>
      </c>
      <c r="K165" s="25"/>
      <c r="L165" s="19">
        <v>68.27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26</v>
      </c>
      <c r="E175" s="9"/>
      <c r="F175" s="19">
        <f>SUM(F166:F174)</f>
        <v>0</v>
      </c>
      <c r="G175" s="19">
        <f t="shared" ref="G175:J175" si="71">SUM(G166:G174)</f>
        <v>0</v>
      </c>
      <c r="H175" s="19">
        <f t="shared" si="71"/>
        <v>0</v>
      </c>
      <c r="I175" s="19">
        <f t="shared" si="71"/>
        <v>0</v>
      </c>
      <c r="J175" s="19">
        <f t="shared" si="71"/>
        <v>0</v>
      </c>
      <c r="K175" s="25"/>
      <c r="L175" s="19">
        <f t="shared" ref="L175" si="72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501</v>
      </c>
      <c r="G176" s="32">
        <f t="shared" ref="G176" si="73">G165+G175</f>
        <v>505.08</v>
      </c>
      <c r="H176" s="32">
        <f t="shared" ref="H176" si="74">H165+H175</f>
        <v>22.27</v>
      </c>
      <c r="I176" s="32">
        <f t="shared" ref="I176" si="75">I165+I175</f>
        <v>21.150000000000002</v>
      </c>
      <c r="J176" s="32">
        <f t="shared" ref="J176:L176" si="76">J165+J175</f>
        <v>49.86</v>
      </c>
      <c r="K176" s="32"/>
      <c r="L176" s="32">
        <f t="shared" si="76"/>
        <v>68.27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90</v>
      </c>
      <c r="G177" s="40">
        <v>100.4</v>
      </c>
      <c r="H177" s="40">
        <v>8.73</v>
      </c>
      <c r="I177" s="40">
        <v>7.02</v>
      </c>
      <c r="J177" s="40">
        <v>10.6</v>
      </c>
      <c r="K177" s="41">
        <v>234</v>
      </c>
      <c r="L177" s="40"/>
    </row>
    <row r="178" spans="1:12" ht="15" x14ac:dyDescent="0.25">
      <c r="A178" s="23"/>
      <c r="B178" s="15"/>
      <c r="C178" s="11"/>
      <c r="D178" s="6"/>
      <c r="E178" s="42" t="s">
        <v>69</v>
      </c>
      <c r="F178" s="43">
        <v>150</v>
      </c>
      <c r="G178" s="43">
        <v>137.25</v>
      </c>
      <c r="H178" s="43">
        <v>3.06</v>
      </c>
      <c r="I178" s="43">
        <v>4.8</v>
      </c>
      <c r="J178" s="43">
        <v>20.440000000000001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70</v>
      </c>
      <c r="F179" s="43">
        <v>200</v>
      </c>
      <c r="G179" s="43">
        <v>28.6</v>
      </c>
      <c r="H179" s="43">
        <v>0</v>
      </c>
      <c r="I179" s="43">
        <v>0</v>
      </c>
      <c r="J179" s="43">
        <v>7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58</v>
      </c>
      <c r="E180" s="42" t="s">
        <v>35</v>
      </c>
      <c r="F180" s="43">
        <v>40</v>
      </c>
      <c r="G180" s="43">
        <v>185.5</v>
      </c>
      <c r="H180" s="43">
        <v>1.1200000000000001</v>
      </c>
      <c r="I180" s="43">
        <v>9.8000000000000007</v>
      </c>
      <c r="J180" s="43">
        <v>20.399999999999999</v>
      </c>
      <c r="K180" s="44" t="s">
        <v>37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52</v>
      </c>
      <c r="F181" s="43">
        <v>30</v>
      </c>
      <c r="G181" s="43">
        <v>42</v>
      </c>
      <c r="H181" s="43">
        <v>1.4</v>
      </c>
      <c r="I181" s="43">
        <v>0.47</v>
      </c>
      <c r="J181" s="43">
        <v>7.8</v>
      </c>
      <c r="K181" s="44" t="s">
        <v>37</v>
      </c>
      <c r="L181" s="43"/>
    </row>
    <row r="182" spans="1:12" ht="15" x14ac:dyDescent="0.25">
      <c r="A182" s="23"/>
      <c r="B182" s="15"/>
      <c r="C182" s="11"/>
      <c r="D182" s="6"/>
      <c r="E182" s="42" t="s">
        <v>36</v>
      </c>
      <c r="F182" s="43">
        <v>1</v>
      </c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26</v>
      </c>
      <c r="E184" s="9"/>
      <c r="F184" s="19">
        <f>SUM(F177:F183)</f>
        <v>511</v>
      </c>
      <c r="G184" s="19">
        <f t="shared" ref="G184:J184" si="77">SUM(G177:G183)</f>
        <v>493.75</v>
      </c>
      <c r="H184" s="19">
        <f t="shared" si="77"/>
        <v>14.31</v>
      </c>
      <c r="I184" s="19">
        <f t="shared" si="77"/>
        <v>22.09</v>
      </c>
      <c r="J184" s="19">
        <f t="shared" si="77"/>
        <v>66.239999999999995</v>
      </c>
      <c r="K184" s="25"/>
      <c r="L184" s="19">
        <v>68.27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26</v>
      </c>
      <c r="E194" s="9"/>
      <c r="F194" s="19">
        <f>SUM(F185:F193)</f>
        <v>0</v>
      </c>
      <c r="G194" s="19">
        <f t="shared" ref="G194:J194" si="78">SUM(G185:G193)</f>
        <v>0</v>
      </c>
      <c r="H194" s="19">
        <f t="shared" si="78"/>
        <v>0</v>
      </c>
      <c r="I194" s="19">
        <f t="shared" si="78"/>
        <v>0</v>
      </c>
      <c r="J194" s="19">
        <f t="shared" si="78"/>
        <v>0</v>
      </c>
      <c r="K194" s="25"/>
      <c r="L194" s="19">
        <f t="shared" ref="L194" si="7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511</v>
      </c>
      <c r="G195" s="32">
        <f t="shared" ref="G195" si="80">G184+G194</f>
        <v>493.75</v>
      </c>
      <c r="H195" s="32">
        <f t="shared" ref="H195" si="81">H184+H194</f>
        <v>14.31</v>
      </c>
      <c r="I195" s="32">
        <f t="shared" ref="I195" si="82">I184+I194</f>
        <v>22.09</v>
      </c>
      <c r="J195" s="32">
        <f t="shared" ref="J195:L195" si="83">J184+J194</f>
        <v>66.239999999999995</v>
      </c>
      <c r="K195" s="32"/>
      <c r="L195" s="32">
        <f t="shared" si="83"/>
        <v>68.27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511.5</v>
      </c>
      <c r="G196" s="34">
        <f t="shared" ref="G196:J196" si="84">(G24+G43+G62+G81+G100+G119+G138+G157+G176+G195)/(IF(G24=0,0,1)+IF(G43=0,0,1)+IF(G62=0,0,1)+IF(G81=0,0,1)+IF(G100=0,0,1)+IF(G119=0,0,1)+IF(G138=0,0,1)+IF(G157=0,0,1)+IF(G176=0,0,1)+IF(G195=0,0,1))</f>
        <v>554.06100000000004</v>
      </c>
      <c r="H196" s="34">
        <f t="shared" si="84"/>
        <v>17.228000000000002</v>
      </c>
      <c r="I196" s="34">
        <f t="shared" si="84"/>
        <v>20.721</v>
      </c>
      <c r="J196" s="34">
        <f t="shared" si="84"/>
        <v>74.070000000000007</v>
      </c>
      <c r="K196" s="34"/>
      <c r="L196" s="34">
        <f t="shared" ref="L196" si="85">(L24+L43+L62+L81+L100+L119+L138+L157+L176+L195)/(IF(L24=0,0,1)+IF(L43=0,0,1)+IF(L62=0,0,1)+IF(L81=0,0,1)+IF(L100=0,0,1)+IF(L119=0,0,1)+IF(L138=0,0,1)+IF(L157=0,0,1)+IF(L176=0,0,1)+IF(L195=0,0,1))</f>
        <v>68.27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2023-10-19T10:40:07Z</dcterms:modified>
</cp:coreProperties>
</file>