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I166" i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H109" i="1"/>
  <c r="G109" i="1"/>
  <c r="F109" i="1"/>
  <c r="F120" i="1" s="1"/>
  <c r="B101" i="1"/>
  <c r="A101" i="1"/>
  <c r="L100" i="1"/>
  <c r="J100" i="1"/>
  <c r="I100" i="1"/>
  <c r="H100" i="1"/>
  <c r="G100" i="1"/>
  <c r="F100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39" i="1" l="1"/>
  <c r="L120" i="1"/>
  <c r="L101" i="1"/>
  <c r="L81" i="1"/>
  <c r="L43" i="1"/>
  <c r="L197" i="1" s="1"/>
  <c r="G196" i="1"/>
  <c r="I177" i="1"/>
  <c r="G177" i="1"/>
  <c r="J177" i="1"/>
  <c r="H177" i="1"/>
  <c r="F177" i="1"/>
  <c r="H158" i="1"/>
  <c r="I158" i="1"/>
  <c r="G158" i="1"/>
  <c r="F158" i="1"/>
  <c r="J139" i="1"/>
  <c r="H139" i="1"/>
  <c r="I139" i="1"/>
  <c r="G139" i="1"/>
  <c r="F139" i="1"/>
  <c r="H120" i="1"/>
  <c r="G120" i="1"/>
  <c r="I120" i="1"/>
  <c r="J101" i="1"/>
  <c r="I101" i="1"/>
  <c r="H101" i="1"/>
  <c r="G101" i="1"/>
  <c r="F101" i="1"/>
  <c r="J81" i="1"/>
  <c r="H81" i="1"/>
  <c r="I81" i="1"/>
  <c r="F81" i="1"/>
  <c r="H62" i="1"/>
  <c r="I62" i="1"/>
  <c r="G62" i="1"/>
  <c r="J62" i="1"/>
  <c r="F62" i="1"/>
  <c r="I43" i="1"/>
  <c r="F43" i="1"/>
  <c r="I24" i="1"/>
  <c r="G24" i="1"/>
  <c r="J24" i="1"/>
  <c r="F24" i="1"/>
  <c r="H197" i="1" l="1"/>
  <c r="G197" i="1"/>
  <c r="J197" i="1"/>
  <c r="I197" i="1"/>
  <c r="F197" i="1"/>
</calcChain>
</file>

<file path=xl/sharedStrings.xml><?xml version="1.0" encoding="utf-8"?>
<sst xmlns="http://schemas.openxmlformats.org/spreadsheetml/2006/main" count="323" uniqueCount="121">
  <si>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</si>
  <si>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</si>
  <si>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</si>
  <si>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</si>
  <si>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</si>
  <si>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</si>
  <si>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</si>
  <si>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</si>
  <si>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</si>
  <si>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</si>
  <si>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</si>
  <si>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</si>
  <si>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</si>
  <si>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</si>
  <si>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</si>
  <si>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</si>
  <si>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</si>
  <si>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</si>
  <si>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</si>
  <si>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</si>
  <si>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</si>
  <si>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</si>
  <si>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</si>
  <si>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</si>
  <si>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</si>
  <si>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</si>
  <si>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</si>
  <si>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</si>
  <si>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</si>
  <si>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</si>
  <si>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</si>
  <si>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</si>
  <si>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</si>
  <si>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</si>
  <si>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</si>
  <si>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</si>
  <si>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</si>
  <si>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</si>
  <si>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</si>
  <si>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Какао с молоком </t>
  </si>
  <si>
    <t>Каша "Дружба" молочная со сливочным маслом (рис, пшено)</t>
  </si>
  <si>
    <t xml:space="preserve">б/н </t>
  </si>
  <si>
    <t>Суп с бобовыми (горох) на курином бульоне</t>
  </si>
  <si>
    <t>Печень "по-строгоновски"</t>
  </si>
  <si>
    <t>Рис отварной</t>
  </si>
  <si>
    <t>Хлеб пшеничный (батон)</t>
  </si>
  <si>
    <t xml:space="preserve">Хлеб ржаной </t>
  </si>
  <si>
    <t>б/н</t>
  </si>
  <si>
    <t>Оладьи с повидлом 150/50</t>
  </si>
  <si>
    <t>Чай с лимоном и сахаром</t>
  </si>
  <si>
    <t xml:space="preserve">Фрукты </t>
  </si>
  <si>
    <t>Салат из свеклы с р/м</t>
  </si>
  <si>
    <t>Щи из свежей капусты с картофелем на курином бульоне</t>
  </si>
  <si>
    <t>Котлета рубленная (из мяса птицы) с красным соусом (60/40)</t>
  </si>
  <si>
    <t>Макароны отварные</t>
  </si>
  <si>
    <t xml:space="preserve">Хлеб ржаной                              </t>
  </si>
  <si>
    <t>Компот из сухофруктов</t>
  </si>
  <si>
    <t xml:space="preserve">Компот из сухофруктов </t>
  </si>
  <si>
    <t>294/331</t>
  </si>
  <si>
    <t>Каша рассыпчатая (греча)</t>
  </si>
  <si>
    <t>Компот из свежих яблок</t>
  </si>
  <si>
    <t xml:space="preserve">Винегрет овощной с р/м </t>
  </si>
  <si>
    <t>Плов из мяса птицы</t>
  </si>
  <si>
    <t>Хлеб ржаной</t>
  </si>
  <si>
    <t>Котлета или биточек рыбные с соусом (50/50)</t>
  </si>
  <si>
    <t>Картофельное пюре</t>
  </si>
  <si>
    <t xml:space="preserve">Хлеб пшеничный </t>
  </si>
  <si>
    <t xml:space="preserve">Сосиска отварная </t>
  </si>
  <si>
    <t>Макароны отварные со сливочным маслом</t>
  </si>
  <si>
    <t>Рассольник по - Ленинградски на курином бульоне</t>
  </si>
  <si>
    <t>Чай с сахаром и лимоном 195/5</t>
  </si>
  <si>
    <t>Птица тушеная с соусом</t>
  </si>
  <si>
    <t xml:space="preserve">Каша рассыпчатая гречневая </t>
  </si>
  <si>
    <t xml:space="preserve">Кофейный напиток </t>
  </si>
  <si>
    <t xml:space="preserve">Суп овощной на курином бульоне </t>
  </si>
  <si>
    <t xml:space="preserve">Жаркое по-домашнему с мясом свинины </t>
  </si>
  <si>
    <t>Рассольник   по  Ленинградски на курином бульоне</t>
  </si>
  <si>
    <t>Директор МОУ СОШ № 40</t>
  </si>
  <si>
    <t>Гулина И.А.</t>
  </si>
  <si>
    <t>МОУ СОШ № 40</t>
  </si>
  <si>
    <t xml:space="preserve">батон нарезной </t>
  </si>
  <si>
    <t xml:space="preserve">сыр </t>
  </si>
  <si>
    <t xml:space="preserve">Салат из моркови с сахаром </t>
  </si>
  <si>
    <t xml:space="preserve">Компот из смеси сухофруктов </t>
  </si>
  <si>
    <t>10,6</t>
  </si>
  <si>
    <t>0,25</t>
  </si>
  <si>
    <t>52,14</t>
  </si>
  <si>
    <t>0,13</t>
  </si>
  <si>
    <t xml:space="preserve">чай с сахаром </t>
  </si>
  <si>
    <t xml:space="preserve">Батон нарезной </t>
  </si>
  <si>
    <t xml:space="preserve">Сыр </t>
  </si>
  <si>
    <t xml:space="preserve">Салат из свежей капусты или квашеной </t>
  </si>
  <si>
    <t xml:space="preserve">Рассольник по-Ленинградски на курином бульоне </t>
  </si>
  <si>
    <t>Тефтели из мяса птицы с соусом (60/30)</t>
  </si>
  <si>
    <t>45/47</t>
  </si>
  <si>
    <t xml:space="preserve">Каша рисовая молочная  с маслом сливочным </t>
  </si>
  <si>
    <t>Макароны отварные с сыром 180/20</t>
  </si>
  <si>
    <t xml:space="preserve">Сушки </t>
  </si>
  <si>
    <t xml:space="preserve">Суп из овощей  на курином бульоне </t>
  </si>
  <si>
    <t xml:space="preserve">компот из сухофруктов </t>
  </si>
  <si>
    <t xml:space="preserve">Каша вязкая молочная из овсяных хлопьев "Геркулес" с маслом сливочным </t>
  </si>
  <si>
    <t xml:space="preserve">Печенье </t>
  </si>
  <si>
    <t xml:space="preserve">Борщ с картофелем и капустой  на курином бульоне </t>
  </si>
  <si>
    <t xml:space="preserve">Каша вязкая молочная из овсяной крупы с маслом сливочным </t>
  </si>
  <si>
    <t>Батон нарезной</t>
  </si>
  <si>
    <t xml:space="preserve">Салат из свеклы с растительным маслом </t>
  </si>
  <si>
    <t>Блинчики с фруктовой начинкой с соусом из свежезамороженных ягод 120/50</t>
  </si>
  <si>
    <t xml:space="preserve">Чай с сахаром </t>
  </si>
  <si>
    <t xml:space="preserve">фрукты </t>
  </si>
  <si>
    <t xml:space="preserve">Салат из моркови с  сахаром </t>
  </si>
  <si>
    <t xml:space="preserve">Борщ с картофелем и капустой  на  курином бульоне </t>
  </si>
  <si>
    <t>Омлет натуральный с зеленым горошком 200/30</t>
  </si>
  <si>
    <t xml:space="preserve">Вафли </t>
  </si>
  <si>
    <t>Каша дружба молочная с маслом слив. (рис, пшено)</t>
  </si>
  <si>
    <t>Салат из свеклы отварной  с р/м</t>
  </si>
  <si>
    <t>Фрикадельки из мяса птицы с соусом</t>
  </si>
  <si>
    <t>Запеканка рисовая с творогом 200</t>
  </si>
  <si>
    <t>и повидлом 50</t>
  </si>
  <si>
    <t xml:space="preserve">Сатат из свежей или квашеной капусты </t>
  </si>
  <si>
    <t>Тефтели из мяса птицы с соусом (50/40)</t>
  </si>
  <si>
    <t xml:space="preserve">Хлеб пшеничный (батон)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</si>
</sst>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2" fontId="0" fillId="4" borderId="17" xfId="0" applyNumberFormat="1" applyFill="1" applyBorder="1" applyAlignment="1" applyProtection="1">
      <alignment horizontal="left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2" fontId="0" fillId="4" borderId="23" xfId="0" applyNumberFormat="1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49" fontId="0" fillId="4" borderId="4" xfId="0" applyNumberFormat="1" applyFill="1" applyBorder="1" applyAlignment="1" applyProtection="1">
      <alignment horizontal="left" wrapText="1"/>
      <protection locked="0"/>
    </xf>
    <xf numFmtId="49" fontId="0" fillId="4" borderId="2" xfId="0" applyNumberFormat="1" applyFill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8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49" fontId="0" fillId="4" borderId="28" xfId="0" applyNumberForma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0" fillId="4" borderId="5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0" xfId="0" applyFill="1"/>
    <xf numFmtId="1" fontId="0" fillId="4" borderId="4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28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17" xfId="0" applyFill="1" applyBorder="1" applyAlignment="1" applyProtection="1">
      <alignment horizontal="left" vertical="top"/>
      <protection locked="0"/>
    </xf>
    <xf numFmtId="1" fontId="0" fillId="4" borderId="5" xfId="0" applyNumberFormat="1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1" fontId="0" fillId="4" borderId="2" xfId="0" applyNumberFormat="1" applyFill="1" applyBorder="1" applyAlignment="1" applyProtection="1">
      <alignment horizontal="left" wrapText="1"/>
      <protection locked="0"/>
    </xf>
    <xf numFmtId="0" fontId="4" fillId="4" borderId="2" xfId="0" applyFont="1" applyFill="1" applyBorder="1"/>
    <xf numFmtId="49" fontId="13" fillId="4" borderId="1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4" xfId="0" applyNumberFormat="1" applyFill="1" applyBorder="1" applyAlignment="1" applyProtection="1">
      <alignment horizontal="left"/>
      <protection locked="0"/>
    </xf>
    <xf numFmtId="1" fontId="0" fillId="4" borderId="4" xfId="0" applyNumberForma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0" fillId="4" borderId="3" xfId="0" applyNumberFormat="1" applyFill="1" applyBorder="1" applyAlignment="1" applyProtection="1">
      <alignment horizontal="left"/>
      <protection locked="0"/>
    </xf>
    <xf numFmtId="0" fontId="0" fillId="4" borderId="1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24" xfId="0" applyFill="1" applyBorder="1" applyAlignment="1" applyProtection="1">
      <alignment horizontal="center" wrapText="1"/>
      <protection locked="0"/>
    </xf>
    <xf numFmtId="0" fontId="0" fillId="4" borderId="28" xfId="0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24" xfId="0" applyFill="1" applyBorder="1" applyAlignment="1" applyProtection="1">
      <alignment horizontal="center" vertical="top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left" wrapText="1"/>
      <protection locked="0"/>
    </xf>
    <xf numFmtId="0" fontId="13" fillId="4" borderId="29" xfId="0" applyNumberFormat="1" applyFont="1" applyFill="1" applyBorder="1" applyAlignment="1">
      <alignment horizontal="left" vertical="center" wrapText="1"/>
    </xf>
    <xf numFmtId="0" fontId="0" fillId="4" borderId="2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1" t="s">
        <v>79</v>
      </c>
      <c r="D1" s="122"/>
      <c r="E1" s="122"/>
      <c r="F1" s="12" t="s">
        <v>16</v>
      </c>
      <c r="G1" s="2" t="s">
        <v>17</v>
      </c>
      <c r="H1" s="123" t="s">
        <v>77</v>
      </c>
      <c r="I1" s="123"/>
      <c r="J1" s="123"/>
      <c r="K1" s="123"/>
    </row>
    <row r="2" spans="1:12" ht="18" x14ac:dyDescent="0.2">
      <c r="A2" s="35" t="s">
        <v>6</v>
      </c>
      <c r="C2" s="2"/>
      <c r="G2" s="2" t="s">
        <v>18</v>
      </c>
      <c r="H2" s="123" t="s">
        <v>78</v>
      </c>
      <c r="I2" s="123"/>
      <c r="J2" s="123"/>
      <c r="K2" s="12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58">
        <v>7.6</v>
      </c>
      <c r="H6" s="58">
        <v>12.25</v>
      </c>
      <c r="I6" s="65">
        <v>39.15</v>
      </c>
      <c r="J6" s="50">
        <v>296.87</v>
      </c>
      <c r="K6" s="41">
        <v>175</v>
      </c>
      <c r="L6" s="40">
        <v>71.819999999999993</v>
      </c>
    </row>
    <row r="7" spans="1:12" ht="15" x14ac:dyDescent="0.25">
      <c r="A7" s="23"/>
      <c r="B7" s="15"/>
      <c r="C7" s="11"/>
      <c r="D7" s="6"/>
      <c r="E7" s="42"/>
      <c r="F7" s="43"/>
      <c r="G7" s="52"/>
      <c r="H7" s="60"/>
      <c r="I7" s="61"/>
      <c r="J7" s="61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58">
        <v>6.5</v>
      </c>
      <c r="H8" s="60">
        <v>1.3</v>
      </c>
      <c r="I8" s="65">
        <v>19</v>
      </c>
      <c r="J8" s="65">
        <v>94.7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80</v>
      </c>
      <c r="F9" s="43">
        <v>30</v>
      </c>
      <c r="G9" s="58">
        <v>2.25</v>
      </c>
      <c r="H9" s="60">
        <v>0.84</v>
      </c>
      <c r="I9" s="65">
        <v>15.51</v>
      </c>
      <c r="J9" s="65">
        <v>85.8</v>
      </c>
      <c r="K9" s="44" t="s">
        <v>47</v>
      </c>
      <c r="L9" s="43"/>
    </row>
    <row r="10" spans="1:12" ht="15.75" thickBot="1" x14ac:dyDescent="0.3">
      <c r="A10" s="23"/>
      <c r="B10" s="15"/>
      <c r="C10" s="11"/>
      <c r="D10" s="7"/>
      <c r="E10" s="42" t="s">
        <v>81</v>
      </c>
      <c r="F10" s="43">
        <v>20</v>
      </c>
      <c r="G10" s="140">
        <v>4.6399999999999997</v>
      </c>
      <c r="H10" s="62">
        <v>5.9</v>
      </c>
      <c r="I10" s="63"/>
      <c r="J10" s="62">
        <v>72</v>
      </c>
      <c r="K10" s="44">
        <v>15</v>
      </c>
      <c r="L10" s="43"/>
    </row>
    <row r="11" spans="1:12" ht="15.75" thickBot="1" x14ac:dyDescent="0.3">
      <c r="A11" s="23"/>
      <c r="B11" s="15"/>
      <c r="C11" s="11"/>
      <c r="D11" s="6"/>
      <c r="E11" s="42"/>
      <c r="F11" s="43"/>
      <c r="G11" s="59"/>
      <c r="H11" s="62"/>
      <c r="I11" s="64"/>
      <c r="J11" s="59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20.990000000000002</v>
      </c>
      <c r="H13" s="19">
        <f t="shared" si="0"/>
        <v>20.29</v>
      </c>
      <c r="I13" s="19">
        <f t="shared" si="0"/>
        <v>73.66</v>
      </c>
      <c r="J13" s="19">
        <f t="shared" si="0"/>
        <v>549.37</v>
      </c>
      <c r="K13" s="25"/>
      <c r="L13" s="19">
        <f t="shared" ref="L13" si="1">SUM(L6:L12)</f>
        <v>71.819999999999993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82</v>
      </c>
      <c r="F14" s="43">
        <v>60</v>
      </c>
      <c r="G14" s="43">
        <v>0.7</v>
      </c>
      <c r="H14" s="66">
        <v>0.06</v>
      </c>
      <c r="I14" s="67">
        <v>7.9</v>
      </c>
      <c r="J14" s="43">
        <v>49.02</v>
      </c>
      <c r="K14" s="44">
        <v>59</v>
      </c>
      <c r="L14" s="43">
        <v>71.819999999999993</v>
      </c>
    </row>
    <row r="15" spans="1:12" ht="15" x14ac:dyDescent="0.25">
      <c r="A15" s="23"/>
      <c r="B15" s="15"/>
      <c r="C15" s="11"/>
      <c r="D15" s="7" t="s">
        <v>27</v>
      </c>
      <c r="E15" s="55" t="s">
        <v>42</v>
      </c>
      <c r="F15" s="43">
        <v>200</v>
      </c>
      <c r="G15" s="43">
        <v>5.49</v>
      </c>
      <c r="H15" s="68">
        <v>5.27</v>
      </c>
      <c r="I15" s="69">
        <v>16.54</v>
      </c>
      <c r="J15" s="43">
        <v>148.29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51" t="s">
        <v>43</v>
      </c>
      <c r="F16" s="43">
        <v>90</v>
      </c>
      <c r="G16" s="43">
        <v>14.04</v>
      </c>
      <c r="H16" s="68">
        <v>10.199999999999999</v>
      </c>
      <c r="I16" s="69">
        <v>3.2</v>
      </c>
      <c r="J16" s="43">
        <v>139.9</v>
      </c>
      <c r="K16" s="44">
        <v>255</v>
      </c>
      <c r="L16" s="43"/>
    </row>
    <row r="17" spans="1:12" ht="15" x14ac:dyDescent="0.25">
      <c r="A17" s="23"/>
      <c r="B17" s="15"/>
      <c r="C17" s="11"/>
      <c r="D17" s="7" t="s">
        <v>29</v>
      </c>
      <c r="E17" s="51" t="s">
        <v>44</v>
      </c>
      <c r="F17" s="43">
        <v>150</v>
      </c>
      <c r="G17" s="43">
        <v>3.65</v>
      </c>
      <c r="H17" s="68">
        <v>5.37</v>
      </c>
      <c r="I17" s="69">
        <v>36.68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51" t="s">
        <v>83</v>
      </c>
      <c r="F18" s="43">
        <v>200</v>
      </c>
      <c r="G18" s="43">
        <v>1.04</v>
      </c>
      <c r="H18" s="68">
        <v>0.3</v>
      </c>
      <c r="I18" s="69">
        <v>42.5</v>
      </c>
      <c r="J18" s="43">
        <v>132.12</v>
      </c>
      <c r="K18" s="44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55" t="s">
        <v>45</v>
      </c>
      <c r="F19" s="43">
        <v>20</v>
      </c>
      <c r="G19" s="43">
        <v>1.58</v>
      </c>
      <c r="H19" s="68">
        <v>0.2</v>
      </c>
      <c r="I19" s="69">
        <v>9.66</v>
      </c>
      <c r="J19" s="43">
        <v>46.76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32</v>
      </c>
      <c r="E20" s="51" t="s">
        <v>46</v>
      </c>
      <c r="F20" s="43">
        <v>20</v>
      </c>
      <c r="G20" s="43">
        <v>0.9</v>
      </c>
      <c r="H20" s="68">
        <v>0.3</v>
      </c>
      <c r="I20" s="69">
        <v>5.2</v>
      </c>
      <c r="J20" s="43">
        <v>28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56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21.7</v>
      </c>
      <c r="I23" s="19">
        <f t="shared" si="2"/>
        <v>121.67999999999999</v>
      </c>
      <c r="J23" s="19">
        <f t="shared" si="2"/>
        <v>753.79000000000008</v>
      </c>
      <c r="K23" s="25"/>
      <c r="L23" s="19">
        <f t="shared" ref="L23" si="3">SUM(L14:L22)</f>
        <v>71.819999999999993</v>
      </c>
    </row>
    <row r="24" spans="1:12" ht="15.75" thickBot="1" x14ac:dyDescent="0.25">
      <c r="A24" s="29">
        <f>A6</f>
        <v>1</v>
      </c>
      <c r="B24" s="30">
        <f>B6</f>
        <v>1</v>
      </c>
      <c r="C24" s="124" t="s">
        <v>4</v>
      </c>
      <c r="D24" s="125"/>
      <c r="E24" s="31"/>
      <c r="F24" s="32">
        <f>F13+F23</f>
        <v>1240</v>
      </c>
      <c r="G24" s="32">
        <f t="shared" ref="G24:J24" si="4">G13+G23</f>
        <v>48.39</v>
      </c>
      <c r="H24" s="32">
        <f t="shared" si="4"/>
        <v>41.989999999999995</v>
      </c>
      <c r="I24" s="73">
        <f t="shared" si="4"/>
        <v>195.33999999999997</v>
      </c>
      <c r="J24" s="32">
        <f t="shared" si="4"/>
        <v>1303.1600000000001</v>
      </c>
      <c r="K24" s="32"/>
      <c r="L24" s="32">
        <f t="shared" ref="L24" si="5">L13+L23</f>
        <v>143.63999999999999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129" t="s">
        <v>48</v>
      </c>
      <c r="F25" s="126">
        <v>200</v>
      </c>
      <c r="G25" s="54" t="s">
        <v>84</v>
      </c>
      <c r="H25" s="54">
        <v>11.23</v>
      </c>
      <c r="I25" s="71" t="s">
        <v>86</v>
      </c>
      <c r="J25" s="72">
        <v>348.8</v>
      </c>
      <c r="K25" s="41">
        <v>401</v>
      </c>
      <c r="L25" s="40">
        <v>71.819999999999993</v>
      </c>
    </row>
    <row r="26" spans="1:12" ht="15" x14ac:dyDescent="0.25">
      <c r="A26" s="14"/>
      <c r="B26" s="15"/>
      <c r="C26" s="11"/>
      <c r="D26" s="6"/>
      <c r="E26" s="130"/>
      <c r="F26" s="127"/>
      <c r="G26" s="70" t="s">
        <v>85</v>
      </c>
      <c r="H26" s="70"/>
      <c r="I26" s="74">
        <v>35.799999999999997</v>
      </c>
      <c r="J26" s="43">
        <v>144.19999999999999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49</v>
      </c>
      <c r="F27" s="43">
        <v>200</v>
      </c>
      <c r="G27" s="71" t="s">
        <v>87</v>
      </c>
      <c r="H27" s="55">
        <v>0.02</v>
      </c>
      <c r="I27" s="75">
        <v>9.9</v>
      </c>
      <c r="J27" s="43">
        <v>29.5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55"/>
      <c r="F28" s="43"/>
      <c r="G28" s="55"/>
      <c r="H28" s="55"/>
      <c r="I28" s="76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1" t="s">
        <v>50</v>
      </c>
      <c r="F29" s="43">
        <v>100</v>
      </c>
      <c r="G29" s="55">
        <v>0.4</v>
      </c>
      <c r="H29" s="55">
        <v>0.4</v>
      </c>
      <c r="I29" s="76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55"/>
      <c r="F30" s="43"/>
      <c r="G30" s="55"/>
      <c r="H30" s="55"/>
      <c r="I30" s="76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0.4</v>
      </c>
      <c r="H32" s="19">
        <f t="shared" ref="H32" si="7">SUM(H25:H31)</f>
        <v>11.65</v>
      </c>
      <c r="I32" s="19">
        <f t="shared" ref="I32" si="8">SUM(I25:I31)</f>
        <v>55.5</v>
      </c>
      <c r="J32" s="19">
        <f t="shared" ref="J32:L32" si="9">SUM(J25:J31)</f>
        <v>569.5</v>
      </c>
      <c r="K32" s="25"/>
      <c r="L32" s="19">
        <f t="shared" si="9"/>
        <v>71.819999999999993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51</v>
      </c>
      <c r="F33" s="43">
        <v>60</v>
      </c>
      <c r="G33" s="79">
        <v>0.8</v>
      </c>
      <c r="H33" s="79">
        <v>3</v>
      </c>
      <c r="I33" s="80">
        <v>4.8</v>
      </c>
      <c r="J33" s="79">
        <v>50.1</v>
      </c>
      <c r="K33" s="44">
        <v>52</v>
      </c>
      <c r="L33" s="40">
        <v>71.819999999999993</v>
      </c>
    </row>
    <row r="34" spans="1:12" ht="30" x14ac:dyDescent="0.25">
      <c r="A34" s="14"/>
      <c r="B34" s="15"/>
      <c r="C34" s="11"/>
      <c r="D34" s="7" t="s">
        <v>27</v>
      </c>
      <c r="E34" s="55" t="s">
        <v>52</v>
      </c>
      <c r="F34" s="43">
        <v>200</v>
      </c>
      <c r="G34" s="81">
        <v>2.1</v>
      </c>
      <c r="H34" s="81">
        <v>4.12</v>
      </c>
      <c r="I34" s="82">
        <v>6.32</v>
      </c>
      <c r="J34" s="81">
        <v>99.8</v>
      </c>
      <c r="K34" s="44">
        <v>88</v>
      </c>
      <c r="L34" s="43"/>
    </row>
    <row r="35" spans="1:12" ht="30" x14ac:dyDescent="0.25">
      <c r="A35" s="14"/>
      <c r="B35" s="15"/>
      <c r="C35" s="11"/>
      <c r="D35" s="7" t="s">
        <v>28</v>
      </c>
      <c r="E35" s="55" t="s">
        <v>53</v>
      </c>
      <c r="F35" s="43">
        <v>90</v>
      </c>
      <c r="G35" s="81">
        <v>9.18</v>
      </c>
      <c r="H35" s="81">
        <v>10.7</v>
      </c>
      <c r="I35" s="82">
        <v>11.34</v>
      </c>
      <c r="J35" s="81">
        <v>179.82</v>
      </c>
      <c r="K35" s="44" t="s">
        <v>58</v>
      </c>
      <c r="L35" s="43"/>
    </row>
    <row r="36" spans="1:12" ht="15" x14ac:dyDescent="0.25">
      <c r="A36" s="14"/>
      <c r="B36" s="15"/>
      <c r="C36" s="11"/>
      <c r="D36" s="7" t="s">
        <v>29</v>
      </c>
      <c r="E36" s="55" t="s">
        <v>54</v>
      </c>
      <c r="F36" s="43">
        <v>150</v>
      </c>
      <c r="G36" s="81">
        <v>5.52</v>
      </c>
      <c r="H36" s="81">
        <v>4.5199999999999996</v>
      </c>
      <c r="I36" s="82">
        <v>26.45</v>
      </c>
      <c r="J36" s="81">
        <v>168.45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78" t="s">
        <v>57</v>
      </c>
      <c r="F37" s="43">
        <v>200</v>
      </c>
      <c r="G37" s="81">
        <v>1.04</v>
      </c>
      <c r="H37" s="81">
        <v>0.3</v>
      </c>
      <c r="I37" s="82">
        <v>42.5</v>
      </c>
      <c r="J37" s="81">
        <v>132.12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56" t="s">
        <v>45</v>
      </c>
      <c r="F38" s="43">
        <v>20</v>
      </c>
      <c r="G38" s="81">
        <v>1.58</v>
      </c>
      <c r="H38" s="81">
        <v>0.2</v>
      </c>
      <c r="I38" s="82">
        <v>9.66</v>
      </c>
      <c r="J38" s="81">
        <v>46.76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32</v>
      </c>
      <c r="E39" s="55" t="s">
        <v>55</v>
      </c>
      <c r="F39" s="43">
        <v>20</v>
      </c>
      <c r="G39" s="81">
        <v>0.9</v>
      </c>
      <c r="H39" s="81">
        <v>0.3</v>
      </c>
      <c r="I39" s="82">
        <v>5.2</v>
      </c>
      <c r="J39" s="81">
        <v>28</v>
      </c>
      <c r="K39" s="44" t="s">
        <v>47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21.119999999999997</v>
      </c>
      <c r="H42" s="19">
        <f t="shared" ref="H42" si="11">SUM(H33:H41)</f>
        <v>23.14</v>
      </c>
      <c r="I42" s="19">
        <f t="shared" ref="I42" si="12">SUM(I33:I41)</f>
        <v>106.27</v>
      </c>
      <c r="J42" s="19">
        <f t="shared" ref="J42:L42" si="13">SUM(J33:J41)</f>
        <v>705.05</v>
      </c>
      <c r="K42" s="25"/>
      <c r="L42" s="19">
        <f t="shared" si="13"/>
        <v>71.819999999999993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124" t="s">
        <v>4</v>
      </c>
      <c r="D43" s="125"/>
      <c r="E43" s="31"/>
      <c r="F43" s="32">
        <f>F32+F42</f>
        <v>1240</v>
      </c>
      <c r="G43" s="32">
        <f t="shared" ref="G43" si="14">G32+G42</f>
        <v>21.519999999999996</v>
      </c>
      <c r="H43" s="32">
        <f t="shared" ref="H43" si="15">H32+H42</f>
        <v>34.79</v>
      </c>
      <c r="I43" s="32">
        <f t="shared" ref="I43" si="16">I32+I42</f>
        <v>161.76999999999998</v>
      </c>
      <c r="J43" s="32">
        <f t="shared" ref="J43:L43" si="17">J32+J42</f>
        <v>1274.55</v>
      </c>
      <c r="K43" s="32"/>
      <c r="L43" s="32">
        <f t="shared" si="17"/>
        <v>143.63999999999999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95</v>
      </c>
      <c r="F44" s="40">
        <v>250</v>
      </c>
      <c r="G44" s="79">
        <v>7.5</v>
      </c>
      <c r="H44" s="79">
        <v>13.6</v>
      </c>
      <c r="I44" s="80">
        <v>53.7</v>
      </c>
      <c r="J44" s="141">
        <v>367.5</v>
      </c>
      <c r="K44" s="41">
        <v>174</v>
      </c>
      <c r="L44" s="40">
        <v>71.819999999999993</v>
      </c>
    </row>
    <row r="45" spans="1:12" ht="15" x14ac:dyDescent="0.25">
      <c r="A45" s="23"/>
      <c r="B45" s="15"/>
      <c r="C45" s="11"/>
      <c r="D45" s="6"/>
      <c r="E45" s="55"/>
      <c r="F45" s="43"/>
      <c r="G45" s="52"/>
      <c r="H45" s="52"/>
      <c r="I45" s="53"/>
      <c r="J45" s="58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5" t="s">
        <v>88</v>
      </c>
      <c r="F46" s="43">
        <v>200</v>
      </c>
      <c r="G46" s="58">
        <v>0.1</v>
      </c>
      <c r="H46" s="58">
        <v>0.02</v>
      </c>
      <c r="I46" s="65">
        <v>7</v>
      </c>
      <c r="J46" s="58">
        <v>28.6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55" t="s">
        <v>89</v>
      </c>
      <c r="F47" s="43">
        <v>35</v>
      </c>
      <c r="G47" s="58">
        <v>2.6</v>
      </c>
      <c r="H47" s="58">
        <v>0.98</v>
      </c>
      <c r="I47" s="65">
        <v>18.100000000000001</v>
      </c>
      <c r="J47" s="58">
        <v>100.1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55" t="s">
        <v>90</v>
      </c>
      <c r="F48" s="43">
        <v>15</v>
      </c>
      <c r="G48" s="58">
        <v>3.48</v>
      </c>
      <c r="H48" s="58">
        <v>4.43</v>
      </c>
      <c r="I48" s="65"/>
      <c r="J48" s="58">
        <v>54</v>
      </c>
      <c r="K48" s="44">
        <v>15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13.68</v>
      </c>
      <c r="H51" s="19">
        <f t="shared" ref="H51" si="19">SUM(H44:H50)</f>
        <v>19.03</v>
      </c>
      <c r="I51" s="19">
        <f t="shared" ref="I51" si="20">SUM(I44:I50)</f>
        <v>78.800000000000011</v>
      </c>
      <c r="J51" s="19">
        <f t="shared" ref="J51:L51" si="21">SUM(J44:J50)</f>
        <v>550.20000000000005</v>
      </c>
      <c r="K51" s="25"/>
      <c r="L51" s="19">
        <f t="shared" si="21"/>
        <v>71.819999999999993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91</v>
      </c>
      <c r="F52" s="43">
        <v>60</v>
      </c>
      <c r="G52" s="79">
        <v>7.0000000000000007E-2</v>
      </c>
      <c r="H52" s="79">
        <v>1.9</v>
      </c>
      <c r="I52" s="80">
        <v>4.5</v>
      </c>
      <c r="J52" s="79">
        <v>36.24</v>
      </c>
      <c r="K52" s="44" t="s">
        <v>94</v>
      </c>
      <c r="L52" s="40">
        <v>71.819999999999993</v>
      </c>
    </row>
    <row r="53" spans="1:12" ht="15" x14ac:dyDescent="0.25">
      <c r="A53" s="23"/>
      <c r="B53" s="15"/>
      <c r="C53" s="11"/>
      <c r="D53" s="7" t="s">
        <v>27</v>
      </c>
      <c r="E53" s="55" t="s">
        <v>92</v>
      </c>
      <c r="F53" s="43">
        <v>200</v>
      </c>
      <c r="G53" s="81">
        <v>2.2999999999999998</v>
      </c>
      <c r="H53" s="81">
        <v>4.2</v>
      </c>
      <c r="I53" s="82">
        <v>9.6</v>
      </c>
      <c r="J53" s="81">
        <v>113.8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142" t="s">
        <v>93</v>
      </c>
      <c r="F54" s="43">
        <v>90</v>
      </c>
      <c r="G54" s="81">
        <v>14.1</v>
      </c>
      <c r="H54" s="81">
        <v>13.6</v>
      </c>
      <c r="I54" s="82">
        <v>13.2</v>
      </c>
      <c r="J54" s="81">
        <v>231.7</v>
      </c>
      <c r="K54" s="44">
        <v>278.10000000000002</v>
      </c>
      <c r="L54" s="43"/>
    </row>
    <row r="55" spans="1:12" ht="15" x14ac:dyDescent="0.25">
      <c r="A55" s="23"/>
      <c r="B55" s="15"/>
      <c r="C55" s="11"/>
      <c r="D55" s="7" t="s">
        <v>29</v>
      </c>
      <c r="E55" s="55" t="s">
        <v>59</v>
      </c>
      <c r="F55" s="43">
        <v>150</v>
      </c>
      <c r="G55" s="81">
        <v>8.6</v>
      </c>
      <c r="H55" s="81">
        <v>6.09</v>
      </c>
      <c r="I55" s="82">
        <v>38.64</v>
      </c>
      <c r="J55" s="81">
        <v>243.8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77" t="s">
        <v>60</v>
      </c>
      <c r="F56" s="43">
        <v>200</v>
      </c>
      <c r="G56" s="81">
        <v>0.14000000000000001</v>
      </c>
      <c r="H56" s="81">
        <v>0.14000000000000001</v>
      </c>
      <c r="I56" s="82">
        <v>25.1</v>
      </c>
      <c r="J56" s="81">
        <v>103.14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55"/>
      <c r="F57" s="43"/>
      <c r="G57" s="81"/>
      <c r="H57" s="81"/>
      <c r="I57" s="82"/>
      <c r="J57" s="81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5" t="s">
        <v>55</v>
      </c>
      <c r="F58" s="43">
        <v>30</v>
      </c>
      <c r="G58" s="81">
        <v>1.4</v>
      </c>
      <c r="H58" s="81">
        <v>0.47</v>
      </c>
      <c r="I58" s="82">
        <v>7.8</v>
      </c>
      <c r="J58" s="81">
        <v>42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26.61</v>
      </c>
      <c r="H61" s="19">
        <f t="shared" ref="H61" si="23">SUM(H52:H60)</f>
        <v>26.4</v>
      </c>
      <c r="I61" s="19">
        <f t="shared" ref="I61" si="24">SUM(I52:I60)</f>
        <v>98.839999999999989</v>
      </c>
      <c r="J61" s="19">
        <f t="shared" ref="J61:L61" si="25">SUM(J52:J60)</f>
        <v>770.68</v>
      </c>
      <c r="K61" s="25"/>
      <c r="L61" s="19">
        <f t="shared" si="25"/>
        <v>71.819999999999993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24" t="s">
        <v>4</v>
      </c>
      <c r="D62" s="125"/>
      <c r="E62" s="31"/>
      <c r="F62" s="32">
        <f>F51+F61</f>
        <v>1230</v>
      </c>
      <c r="G62" s="32">
        <f t="shared" ref="G62" si="26">G51+G61</f>
        <v>40.29</v>
      </c>
      <c r="H62" s="32">
        <f t="shared" ref="H62" si="27">H51+H61</f>
        <v>45.43</v>
      </c>
      <c r="I62" s="32">
        <f t="shared" ref="I62" si="28">I51+I61</f>
        <v>177.64</v>
      </c>
      <c r="J62" s="32">
        <f t="shared" ref="J62:L62" si="29">J51+J61</f>
        <v>1320.88</v>
      </c>
      <c r="K62" s="32"/>
      <c r="L62" s="32">
        <f t="shared" si="29"/>
        <v>143.63999999999999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131" t="s">
        <v>96</v>
      </c>
      <c r="F63" s="126">
        <v>200</v>
      </c>
      <c r="G63" s="126">
        <v>13.5</v>
      </c>
      <c r="H63" s="126">
        <v>15.9</v>
      </c>
      <c r="I63" s="126">
        <v>34.1</v>
      </c>
      <c r="J63" s="126">
        <v>334.4</v>
      </c>
      <c r="K63" s="41">
        <v>204</v>
      </c>
      <c r="L63" s="40">
        <v>71.819999999999993</v>
      </c>
    </row>
    <row r="64" spans="1:12" ht="15" x14ac:dyDescent="0.25">
      <c r="A64" s="23"/>
      <c r="B64" s="15"/>
      <c r="C64" s="11"/>
      <c r="D64" s="6"/>
      <c r="E64" s="132"/>
      <c r="F64" s="127"/>
      <c r="G64" s="127"/>
      <c r="H64" s="127"/>
      <c r="I64" s="127"/>
      <c r="J64" s="127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1" t="s">
        <v>39</v>
      </c>
      <c r="F65" s="43">
        <v>200</v>
      </c>
      <c r="G65" s="43">
        <v>6.5</v>
      </c>
      <c r="H65" s="43">
        <v>1.3</v>
      </c>
      <c r="I65" s="43">
        <v>19</v>
      </c>
      <c r="J65" s="43">
        <v>94.7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51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51" t="s">
        <v>50</v>
      </c>
      <c r="F67" s="43">
        <v>85</v>
      </c>
      <c r="G67" s="43">
        <v>0.34</v>
      </c>
      <c r="H67" s="43">
        <v>0.34</v>
      </c>
      <c r="I67" s="43">
        <v>8.33</v>
      </c>
      <c r="J67" s="43">
        <v>39.950000000000003</v>
      </c>
      <c r="K67" s="44" t="s">
        <v>47</v>
      </c>
      <c r="L67" s="43"/>
    </row>
    <row r="68" spans="1:12" ht="15" x14ac:dyDescent="0.25">
      <c r="A68" s="23"/>
      <c r="B68" s="15"/>
      <c r="C68" s="11"/>
      <c r="D68" s="6"/>
      <c r="E68" s="42" t="s">
        <v>97</v>
      </c>
      <c r="F68" s="43">
        <v>15</v>
      </c>
      <c r="G68" s="43">
        <v>1.6</v>
      </c>
      <c r="H68" s="43">
        <v>0.18</v>
      </c>
      <c r="I68" s="43">
        <v>10.68</v>
      </c>
      <c r="J68" s="43">
        <v>50.7</v>
      </c>
      <c r="K68" s="44" t="s">
        <v>47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21.94</v>
      </c>
      <c r="H70" s="19">
        <f t="shared" ref="H70" si="31">SUM(H63:H69)</f>
        <v>17.72</v>
      </c>
      <c r="I70" s="19">
        <f t="shared" ref="I70" si="32">SUM(I63:I69)</f>
        <v>72.11</v>
      </c>
      <c r="J70" s="19">
        <f t="shared" ref="J70:L70" si="33">SUM(J63:J69)</f>
        <v>519.75</v>
      </c>
      <c r="K70" s="25"/>
      <c r="L70" s="19">
        <f t="shared" si="33"/>
        <v>71.819999999999993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7" t="s">
        <v>61</v>
      </c>
      <c r="F71" s="43">
        <v>60</v>
      </c>
      <c r="G71" s="88">
        <v>0.84</v>
      </c>
      <c r="H71" s="88">
        <v>6.02</v>
      </c>
      <c r="I71" s="88">
        <v>5.4</v>
      </c>
      <c r="J71" s="43">
        <v>75.06</v>
      </c>
      <c r="K71" s="44">
        <v>67</v>
      </c>
      <c r="L71" s="40">
        <v>71.819999999999993</v>
      </c>
    </row>
    <row r="72" spans="1:12" ht="15" x14ac:dyDescent="0.25">
      <c r="A72" s="23"/>
      <c r="B72" s="15"/>
      <c r="C72" s="11"/>
      <c r="D72" s="7" t="s">
        <v>27</v>
      </c>
      <c r="E72" s="51" t="s">
        <v>98</v>
      </c>
      <c r="F72" s="43">
        <v>200</v>
      </c>
      <c r="G72" s="89">
        <v>1.27</v>
      </c>
      <c r="H72" s="89">
        <v>3.99</v>
      </c>
      <c r="I72" s="90">
        <v>7.6</v>
      </c>
      <c r="J72" s="43">
        <v>79.599999999999994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51" t="s">
        <v>62</v>
      </c>
      <c r="F73" s="43">
        <v>200</v>
      </c>
      <c r="G73" s="89">
        <v>16.899999999999999</v>
      </c>
      <c r="H73" s="89">
        <v>10.5</v>
      </c>
      <c r="I73" s="90">
        <v>36.700000000000003</v>
      </c>
      <c r="J73" s="43">
        <v>308.89999999999998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51"/>
      <c r="F74" s="43"/>
      <c r="G74" s="89"/>
      <c r="H74" s="89"/>
      <c r="I74" s="90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1" t="s">
        <v>99</v>
      </c>
      <c r="F75" s="43">
        <v>200</v>
      </c>
      <c r="G75" s="89">
        <v>1.04</v>
      </c>
      <c r="H75" s="89">
        <v>0.3</v>
      </c>
      <c r="I75" s="90">
        <v>42.5</v>
      </c>
      <c r="J75" s="43">
        <v>132.12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51" t="s">
        <v>45</v>
      </c>
      <c r="F76" s="43">
        <v>30</v>
      </c>
      <c r="G76" s="89">
        <v>2.25</v>
      </c>
      <c r="H76" s="89">
        <v>0.84</v>
      </c>
      <c r="I76" s="90">
        <v>15.51</v>
      </c>
      <c r="J76" s="43">
        <v>70.14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32</v>
      </c>
      <c r="E77" s="51" t="s">
        <v>63</v>
      </c>
      <c r="F77" s="43">
        <v>30</v>
      </c>
      <c r="G77" s="89">
        <v>1.4</v>
      </c>
      <c r="H77" s="89">
        <v>0.47</v>
      </c>
      <c r="I77" s="90">
        <v>7.8</v>
      </c>
      <c r="J77" s="43">
        <v>42</v>
      </c>
      <c r="K77" s="44" t="s">
        <v>47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23.699999999999996</v>
      </c>
      <c r="H80" s="19">
        <f t="shared" ref="H80" si="35">SUM(H71:H79)</f>
        <v>22.119999999999997</v>
      </c>
      <c r="I80" s="19">
        <f t="shared" ref="I80" si="36">SUM(I71:I79)</f>
        <v>115.51</v>
      </c>
      <c r="J80" s="19">
        <f t="shared" ref="J80:L80" si="37">SUM(J71:J79)</f>
        <v>707.81999999999994</v>
      </c>
      <c r="K80" s="25"/>
      <c r="L80" s="19">
        <f t="shared" si="37"/>
        <v>71.819999999999993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4" t="s">
        <v>4</v>
      </c>
      <c r="D81" s="125"/>
      <c r="E81" s="31"/>
      <c r="F81" s="32">
        <f>F70+F80</f>
        <v>1220</v>
      </c>
      <c r="G81" s="32">
        <f t="shared" ref="G81" si="38">G70+G80</f>
        <v>45.64</v>
      </c>
      <c r="H81" s="32">
        <f t="shared" ref="H81" si="39">H70+H80</f>
        <v>39.839999999999996</v>
      </c>
      <c r="I81" s="32">
        <f t="shared" ref="I81" si="40">I70+I80</f>
        <v>187.62</v>
      </c>
      <c r="J81" s="32">
        <f t="shared" ref="J81:L81" si="41">J70+J80</f>
        <v>1227.57</v>
      </c>
      <c r="K81" s="32"/>
      <c r="L81" s="32">
        <f t="shared" si="41"/>
        <v>143.63999999999999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91" t="s">
        <v>100</v>
      </c>
      <c r="F82" s="40">
        <v>250</v>
      </c>
      <c r="G82" s="92">
        <v>10.76</v>
      </c>
      <c r="H82" s="92">
        <v>16</v>
      </c>
      <c r="I82" s="93">
        <v>47.8</v>
      </c>
      <c r="J82" s="40">
        <v>378.5</v>
      </c>
      <c r="K82" s="41">
        <v>173</v>
      </c>
      <c r="L82" s="40">
        <v>71.819999999999993</v>
      </c>
    </row>
    <row r="83" spans="1:12" ht="15" x14ac:dyDescent="0.25">
      <c r="A83" s="23"/>
      <c r="B83" s="15"/>
      <c r="C83" s="11"/>
      <c r="D83" s="6"/>
      <c r="E83" s="51"/>
      <c r="F83" s="43"/>
      <c r="G83" s="89"/>
      <c r="H83" s="89"/>
      <c r="I83" s="90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1" t="s">
        <v>73</v>
      </c>
      <c r="F84" s="43">
        <v>200</v>
      </c>
      <c r="G84" s="89">
        <v>3.2</v>
      </c>
      <c r="H84" s="89">
        <v>2.7</v>
      </c>
      <c r="I84" s="90">
        <v>11.9</v>
      </c>
      <c r="J84" s="43">
        <v>83.3</v>
      </c>
      <c r="K84" s="44">
        <v>379</v>
      </c>
      <c r="L84" s="43"/>
    </row>
    <row r="85" spans="1:12" ht="15.75" thickBot="1" x14ac:dyDescent="0.3">
      <c r="A85" s="23"/>
      <c r="B85" s="15"/>
      <c r="C85" s="11"/>
      <c r="D85" s="7" t="s">
        <v>23</v>
      </c>
      <c r="E85" s="51" t="s">
        <v>89</v>
      </c>
      <c r="F85" s="43">
        <v>30</v>
      </c>
      <c r="G85" s="89">
        <v>2.25</v>
      </c>
      <c r="H85" s="89">
        <v>0.84</v>
      </c>
      <c r="I85" s="90">
        <v>15.51</v>
      </c>
      <c r="J85" s="43">
        <v>85.8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91" t="s">
        <v>101</v>
      </c>
      <c r="F86" s="43">
        <v>20</v>
      </c>
      <c r="G86" s="92">
        <v>1.7</v>
      </c>
      <c r="H86" s="92">
        <v>2.2000000000000002</v>
      </c>
      <c r="I86" s="93">
        <v>17</v>
      </c>
      <c r="J86" s="43">
        <v>95.28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17.91</v>
      </c>
      <c r="H89" s="19">
        <f t="shared" ref="H89" si="43">SUM(H82:H88)</f>
        <v>21.74</v>
      </c>
      <c r="I89" s="19">
        <f t="shared" ref="I89" si="44">SUM(I82:I88)</f>
        <v>92.21</v>
      </c>
      <c r="J89" s="19">
        <f t="shared" ref="J89:L89" si="45">SUM(J82:J88)</f>
        <v>642.88</v>
      </c>
      <c r="K89" s="25"/>
      <c r="L89" s="19">
        <f t="shared" si="45"/>
        <v>71.819999999999993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7" t="s">
        <v>82</v>
      </c>
      <c r="F90" s="43">
        <v>60</v>
      </c>
      <c r="G90" s="88">
        <v>0.7</v>
      </c>
      <c r="H90" s="88">
        <v>0.06</v>
      </c>
      <c r="I90" s="88">
        <v>7.9</v>
      </c>
      <c r="J90" s="43">
        <v>49.02</v>
      </c>
      <c r="K90" s="44">
        <v>62</v>
      </c>
      <c r="L90" s="40">
        <v>71.819999999999993</v>
      </c>
    </row>
    <row r="91" spans="1:12" ht="15" x14ac:dyDescent="0.25">
      <c r="A91" s="23"/>
      <c r="B91" s="15"/>
      <c r="C91" s="11"/>
      <c r="D91" s="7" t="s">
        <v>27</v>
      </c>
      <c r="E91" s="51" t="s">
        <v>102</v>
      </c>
      <c r="F91" s="43">
        <v>200</v>
      </c>
      <c r="G91" s="89">
        <v>2.08</v>
      </c>
      <c r="H91" s="89">
        <v>4.0999999999999996</v>
      </c>
      <c r="I91" s="90">
        <v>8.6999999999999993</v>
      </c>
      <c r="J91" s="43">
        <v>111</v>
      </c>
      <c r="K91" s="44">
        <v>82</v>
      </c>
      <c r="L91" s="43"/>
    </row>
    <row r="92" spans="1:12" ht="15" x14ac:dyDescent="0.25">
      <c r="A92" s="23"/>
      <c r="B92" s="15"/>
      <c r="C92" s="11"/>
      <c r="D92" s="137" t="s">
        <v>28</v>
      </c>
      <c r="E92" s="135" t="s">
        <v>64</v>
      </c>
      <c r="F92" s="139">
        <v>90</v>
      </c>
      <c r="G92" s="89">
        <v>6.59</v>
      </c>
      <c r="H92" s="89">
        <v>4.95</v>
      </c>
      <c r="I92" s="90">
        <v>8.5</v>
      </c>
      <c r="J92" s="43">
        <v>105.8</v>
      </c>
      <c r="K92" s="44">
        <v>234</v>
      </c>
      <c r="L92" s="43"/>
    </row>
    <row r="93" spans="1:12" ht="15" x14ac:dyDescent="0.25">
      <c r="A93" s="23"/>
      <c r="B93" s="15"/>
      <c r="C93" s="11"/>
      <c r="D93" s="138"/>
      <c r="E93" s="136"/>
      <c r="F93" s="127"/>
      <c r="G93" s="89">
        <v>1.44</v>
      </c>
      <c r="H93" s="89">
        <v>4.5199999999999996</v>
      </c>
      <c r="I93" s="90">
        <v>4.96</v>
      </c>
      <c r="J93" s="43">
        <v>66.36</v>
      </c>
      <c r="K93" s="44">
        <v>329</v>
      </c>
      <c r="L93" s="43"/>
    </row>
    <row r="94" spans="1:12" ht="15" x14ac:dyDescent="0.25">
      <c r="A94" s="23"/>
      <c r="B94" s="15"/>
      <c r="C94" s="11"/>
      <c r="D94" s="7" t="s">
        <v>29</v>
      </c>
      <c r="E94" s="51" t="s">
        <v>65</v>
      </c>
      <c r="F94" s="43">
        <v>150</v>
      </c>
      <c r="G94" s="89">
        <v>3.07</v>
      </c>
      <c r="H94" s="89">
        <v>4.8</v>
      </c>
      <c r="I94" s="90">
        <v>20.440000000000001</v>
      </c>
      <c r="J94" s="43">
        <v>137.25</v>
      </c>
      <c r="K94" s="44">
        <v>312</v>
      </c>
      <c r="L94" s="43"/>
    </row>
    <row r="95" spans="1:12" ht="15" x14ac:dyDescent="0.25">
      <c r="A95" s="23"/>
      <c r="B95" s="15"/>
      <c r="C95" s="11"/>
      <c r="D95" s="7" t="s">
        <v>30</v>
      </c>
      <c r="E95" s="51" t="s">
        <v>57</v>
      </c>
      <c r="F95" s="43">
        <v>200</v>
      </c>
      <c r="G95" s="89">
        <v>1.04</v>
      </c>
      <c r="H95" s="89">
        <v>0.3</v>
      </c>
      <c r="I95" s="90">
        <v>42.5</v>
      </c>
      <c r="J95" s="43">
        <v>132.12</v>
      </c>
      <c r="K95" s="44">
        <v>349</v>
      </c>
      <c r="L95" s="43"/>
    </row>
    <row r="96" spans="1:12" ht="15" x14ac:dyDescent="0.25">
      <c r="A96" s="23"/>
      <c r="B96" s="15"/>
      <c r="C96" s="11"/>
      <c r="D96" s="7" t="s">
        <v>31</v>
      </c>
      <c r="E96" s="57" t="s">
        <v>45</v>
      </c>
      <c r="F96" s="43">
        <v>30</v>
      </c>
      <c r="G96" s="94">
        <v>2.25</v>
      </c>
      <c r="H96" s="94">
        <v>0.84</v>
      </c>
      <c r="I96" s="95">
        <v>15.51</v>
      </c>
      <c r="J96" s="43">
        <v>70.14</v>
      </c>
      <c r="K96" s="44" t="s">
        <v>47</v>
      </c>
      <c r="L96" s="43"/>
    </row>
    <row r="97" spans="1:12" ht="15" x14ac:dyDescent="0.25">
      <c r="A97" s="23"/>
      <c r="B97" s="15"/>
      <c r="C97" s="11"/>
      <c r="D97" s="7" t="s">
        <v>32</v>
      </c>
      <c r="E97" s="57" t="s">
        <v>46</v>
      </c>
      <c r="F97" s="43">
        <v>30</v>
      </c>
      <c r="G97" s="89">
        <v>1.4</v>
      </c>
      <c r="H97" s="89">
        <v>0.47</v>
      </c>
      <c r="I97" s="90">
        <v>7.8</v>
      </c>
      <c r="J97" s="43">
        <v>42</v>
      </c>
      <c r="K97" s="44" t="s">
        <v>47</v>
      </c>
      <c r="L97" s="43"/>
    </row>
    <row r="98" spans="1:12" ht="15" x14ac:dyDescent="0.25">
      <c r="A98" s="23"/>
      <c r="B98" s="15"/>
      <c r="C98" s="11"/>
      <c r="D98" s="6"/>
      <c r="E98" s="57"/>
      <c r="F98" s="43"/>
      <c r="G98" s="94"/>
      <c r="H98" s="94"/>
      <c r="I98" s="95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SUM(F90:F99)</f>
        <v>760</v>
      </c>
      <c r="G100" s="19">
        <f t="shared" ref="G100" si="46">SUM(G90:G99)</f>
        <v>18.57</v>
      </c>
      <c r="H100" s="19">
        <f t="shared" ref="H100" si="47">SUM(H90:H99)</f>
        <v>20.04</v>
      </c>
      <c r="I100" s="19">
        <f t="shared" ref="I100" si="48">SUM(I90:I99)</f>
        <v>116.31</v>
      </c>
      <c r="J100" s="19">
        <f t="shared" ref="J100:L100" si="49">SUM(J90:J99)</f>
        <v>713.68999999999994</v>
      </c>
      <c r="K100" s="25"/>
      <c r="L100" s="19">
        <f t="shared" si="49"/>
        <v>71.819999999999993</v>
      </c>
    </row>
    <row r="101" spans="1:12" ht="15.75" customHeight="1" thickBot="1" x14ac:dyDescent="0.25">
      <c r="A101" s="29">
        <f>A82</f>
        <v>1</v>
      </c>
      <c r="B101" s="30">
        <f>B82</f>
        <v>5</v>
      </c>
      <c r="C101" s="124" t="s">
        <v>4</v>
      </c>
      <c r="D101" s="125"/>
      <c r="E101" s="31"/>
      <c r="F101" s="32">
        <f>F89+F100</f>
        <v>1260</v>
      </c>
      <c r="G101" s="32">
        <f t="shared" ref="G101" si="50">G89+G100</f>
        <v>36.480000000000004</v>
      </c>
      <c r="H101" s="32">
        <f t="shared" ref="H101" si="51">H89+H100</f>
        <v>41.78</v>
      </c>
      <c r="I101" s="32">
        <f t="shared" ref="I101" si="52">I89+I100</f>
        <v>208.51999999999998</v>
      </c>
      <c r="J101" s="32">
        <f t="shared" ref="J101:L101" si="53">J89+J100</f>
        <v>1356.57</v>
      </c>
      <c r="K101" s="32"/>
      <c r="L101" s="32">
        <f t="shared" si="53"/>
        <v>143.63999999999999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129" t="s">
        <v>103</v>
      </c>
      <c r="F102" s="126">
        <v>250</v>
      </c>
      <c r="G102" s="143">
        <v>10.76</v>
      </c>
      <c r="H102" s="143">
        <v>16</v>
      </c>
      <c r="I102" s="145">
        <v>47.8</v>
      </c>
      <c r="J102" s="147">
        <v>378.5</v>
      </c>
      <c r="K102" s="41">
        <v>173</v>
      </c>
      <c r="L102" s="40">
        <v>71.819999999999993</v>
      </c>
    </row>
    <row r="103" spans="1:12" ht="15" x14ac:dyDescent="0.25">
      <c r="A103" s="23"/>
      <c r="B103" s="15"/>
      <c r="C103" s="11"/>
      <c r="D103" s="6"/>
      <c r="E103" s="130"/>
      <c r="F103" s="127"/>
      <c r="G103" s="144"/>
      <c r="H103" s="144"/>
      <c r="I103" s="146"/>
      <c r="J103" s="148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51" t="s">
        <v>39</v>
      </c>
      <c r="F104" s="43">
        <v>200</v>
      </c>
      <c r="G104" s="55">
        <v>6.5</v>
      </c>
      <c r="H104" s="55">
        <v>1.3</v>
      </c>
      <c r="I104" s="75">
        <v>19</v>
      </c>
      <c r="J104" s="43">
        <v>94.7</v>
      </c>
      <c r="K104" s="44">
        <v>382</v>
      </c>
      <c r="L104" s="43"/>
    </row>
    <row r="105" spans="1:12" ht="15" x14ac:dyDescent="0.25">
      <c r="A105" s="23"/>
      <c r="B105" s="15"/>
      <c r="C105" s="11"/>
      <c r="D105" s="7" t="s">
        <v>23</v>
      </c>
      <c r="E105" s="51" t="s">
        <v>104</v>
      </c>
      <c r="F105" s="43">
        <v>30</v>
      </c>
      <c r="G105" s="55">
        <v>2.25</v>
      </c>
      <c r="H105" s="55">
        <v>0.84</v>
      </c>
      <c r="I105" s="76">
        <v>15.51</v>
      </c>
      <c r="J105" s="43">
        <v>85.8</v>
      </c>
      <c r="K105" s="44" t="s">
        <v>47</v>
      </c>
      <c r="L105" s="43"/>
    </row>
    <row r="106" spans="1:12" ht="15" x14ac:dyDescent="0.25">
      <c r="A106" s="23"/>
      <c r="B106" s="15"/>
      <c r="C106" s="11"/>
      <c r="D106" s="7" t="s">
        <v>24</v>
      </c>
      <c r="E106" s="51" t="s">
        <v>90</v>
      </c>
      <c r="F106" s="43">
        <v>20</v>
      </c>
      <c r="G106" s="55">
        <v>4.6399999999999997</v>
      </c>
      <c r="H106" s="55">
        <v>5.9</v>
      </c>
      <c r="I106" s="76"/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.75" thickBot="1" x14ac:dyDescent="0.3">
      <c r="A109" s="24"/>
      <c r="B109" s="17"/>
      <c r="C109" s="8"/>
      <c r="D109" s="18" t="s">
        <v>33</v>
      </c>
      <c r="E109" s="9"/>
      <c r="F109" s="19">
        <f>SUM(F102:F108)</f>
        <v>500</v>
      </c>
      <c r="G109" s="19">
        <f t="shared" ref="G109:J109" si="54">SUM(G102:G108)</f>
        <v>24.15</v>
      </c>
      <c r="H109" s="19">
        <f t="shared" si="54"/>
        <v>24.04</v>
      </c>
      <c r="I109" s="19">
        <f t="shared" si="54"/>
        <v>82.31</v>
      </c>
      <c r="J109" s="19">
        <f t="shared" si="54"/>
        <v>631</v>
      </c>
      <c r="K109" s="25"/>
      <c r="L109" s="19">
        <f t="shared" ref="L109" si="55">SUM(L102:L108)</f>
        <v>71.819999999999993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50" t="s">
        <v>105</v>
      </c>
      <c r="F110" s="83">
        <v>60</v>
      </c>
      <c r="G110" s="79">
        <v>0.8</v>
      </c>
      <c r="H110" s="79">
        <v>3</v>
      </c>
      <c r="I110" s="80">
        <v>4.8</v>
      </c>
      <c r="J110" s="99">
        <v>50.1</v>
      </c>
      <c r="K110" s="44">
        <v>52</v>
      </c>
      <c r="L110" s="40">
        <v>71.819999999999993</v>
      </c>
    </row>
    <row r="111" spans="1:12" ht="15" x14ac:dyDescent="0.25">
      <c r="A111" s="23"/>
      <c r="B111" s="15"/>
      <c r="C111" s="11"/>
      <c r="D111" s="7" t="s">
        <v>27</v>
      </c>
      <c r="E111" s="55" t="s">
        <v>69</v>
      </c>
      <c r="F111" s="97">
        <v>200</v>
      </c>
      <c r="G111" s="81">
        <v>2.2999999999999998</v>
      </c>
      <c r="H111" s="81">
        <v>4.2</v>
      </c>
      <c r="I111" s="82">
        <v>9.6</v>
      </c>
      <c r="J111" s="99">
        <v>113.8</v>
      </c>
      <c r="K111" s="44">
        <v>96</v>
      </c>
      <c r="L111" s="43"/>
    </row>
    <row r="112" spans="1:12" ht="15" x14ac:dyDescent="0.25">
      <c r="A112" s="23"/>
      <c r="B112" s="15"/>
      <c r="C112" s="11"/>
      <c r="D112" s="7" t="s">
        <v>28</v>
      </c>
      <c r="E112" s="55" t="s">
        <v>67</v>
      </c>
      <c r="F112" s="55">
        <v>90</v>
      </c>
      <c r="G112" s="81">
        <v>9.9</v>
      </c>
      <c r="H112" s="81">
        <v>21.51</v>
      </c>
      <c r="I112" s="82">
        <v>0.34</v>
      </c>
      <c r="J112" s="99">
        <v>234.5</v>
      </c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56" t="s">
        <v>68</v>
      </c>
      <c r="F113" s="58">
        <v>150</v>
      </c>
      <c r="G113" s="81">
        <v>5.52</v>
      </c>
      <c r="H113" s="81">
        <v>4.5199999999999996</v>
      </c>
      <c r="I113" s="82">
        <v>26.45</v>
      </c>
      <c r="J113" s="99">
        <v>168.45</v>
      </c>
      <c r="K113" s="44">
        <v>309</v>
      </c>
      <c r="L113" s="43"/>
    </row>
    <row r="114" spans="1:12" ht="15" x14ac:dyDescent="0.25">
      <c r="A114" s="23"/>
      <c r="B114" s="15"/>
      <c r="C114" s="11"/>
      <c r="D114" s="7" t="s">
        <v>30</v>
      </c>
      <c r="E114" s="55" t="s">
        <v>57</v>
      </c>
      <c r="F114" s="98">
        <v>200</v>
      </c>
      <c r="G114" s="81">
        <v>1.04</v>
      </c>
      <c r="H114" s="81">
        <v>0.3</v>
      </c>
      <c r="I114" s="82">
        <v>42.5</v>
      </c>
      <c r="J114" s="99">
        <v>132.12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31</v>
      </c>
      <c r="E115" s="56"/>
      <c r="F115" s="52"/>
      <c r="G115" s="84"/>
      <c r="H115" s="84"/>
      <c r="I115" s="85"/>
      <c r="J115" s="99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55" t="s">
        <v>55</v>
      </c>
      <c r="F116" s="58">
        <v>20</v>
      </c>
      <c r="G116" s="81">
        <v>0.9</v>
      </c>
      <c r="H116" s="81">
        <v>0.3</v>
      </c>
      <c r="I116" s="82">
        <v>5.2</v>
      </c>
      <c r="J116" s="99">
        <v>28</v>
      </c>
      <c r="K116" s="44" t="s">
        <v>47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720</v>
      </c>
      <c r="G119" s="19">
        <f t="shared" ref="G119:J119" si="56">SUM(G110:G118)</f>
        <v>20.459999999999997</v>
      </c>
      <c r="H119" s="19">
        <f t="shared" si="56"/>
        <v>33.83</v>
      </c>
      <c r="I119" s="19">
        <f t="shared" si="56"/>
        <v>88.89</v>
      </c>
      <c r="J119" s="19">
        <f t="shared" si="56"/>
        <v>726.96999999999991</v>
      </c>
      <c r="K119" s="25"/>
      <c r="L119" s="19">
        <f t="shared" ref="L119" si="57">SUM(L110:L118)</f>
        <v>71.819999999999993</v>
      </c>
    </row>
    <row r="120" spans="1:12" ht="15.75" thickBot="1" x14ac:dyDescent="0.25">
      <c r="A120" s="29">
        <f>A102</f>
        <v>2</v>
      </c>
      <c r="B120" s="30">
        <f>B102</f>
        <v>1</v>
      </c>
      <c r="C120" s="124" t="s">
        <v>4</v>
      </c>
      <c r="D120" s="125"/>
      <c r="E120" s="31"/>
      <c r="F120" s="32">
        <f>F109+F119</f>
        <v>1220</v>
      </c>
      <c r="G120" s="32">
        <f t="shared" ref="G120" si="58">G109+G119</f>
        <v>44.61</v>
      </c>
      <c r="H120" s="32">
        <f t="shared" ref="H120" si="59">H109+H119</f>
        <v>57.87</v>
      </c>
      <c r="I120" s="32">
        <f t="shared" ref="I120" si="60">I109+I119</f>
        <v>171.2</v>
      </c>
      <c r="J120" s="32">
        <f t="shared" ref="J120:L120" si="61">J109+J119</f>
        <v>1357.9699999999998</v>
      </c>
      <c r="K120" s="32"/>
      <c r="L120" s="32">
        <f t="shared" si="61"/>
        <v>143.63999999999999</v>
      </c>
    </row>
    <row r="121" spans="1:12" ht="30" x14ac:dyDescent="0.25">
      <c r="A121" s="14">
        <v>2</v>
      </c>
      <c r="B121" s="15">
        <v>2</v>
      </c>
      <c r="C121" s="22" t="s">
        <v>20</v>
      </c>
      <c r="D121" s="5" t="s">
        <v>21</v>
      </c>
      <c r="E121" s="91" t="s">
        <v>106</v>
      </c>
      <c r="F121" s="40">
        <v>170</v>
      </c>
      <c r="G121" s="79">
        <v>4.8</v>
      </c>
      <c r="H121" s="79">
        <v>6.55</v>
      </c>
      <c r="I121" s="80">
        <v>98.19</v>
      </c>
      <c r="J121" s="79">
        <v>452.3</v>
      </c>
      <c r="K121" s="41">
        <v>398</v>
      </c>
      <c r="L121" s="40">
        <v>71.819999999999993</v>
      </c>
    </row>
    <row r="122" spans="1:12" ht="15" x14ac:dyDescent="0.25">
      <c r="A122" s="14"/>
      <c r="B122" s="15"/>
      <c r="C122" s="11"/>
      <c r="D122" s="6"/>
      <c r="E122" s="51"/>
      <c r="F122" s="43"/>
      <c r="G122" s="58"/>
      <c r="H122" s="58"/>
      <c r="I122" s="65"/>
      <c r="J122" s="58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51" t="s">
        <v>107</v>
      </c>
      <c r="F123" s="43">
        <v>200</v>
      </c>
      <c r="G123" s="58">
        <v>0.1</v>
      </c>
      <c r="H123" s="58">
        <v>0.02</v>
      </c>
      <c r="I123" s="65">
        <v>7</v>
      </c>
      <c r="J123" s="58">
        <v>28.6</v>
      </c>
      <c r="K123" s="44">
        <v>376</v>
      </c>
      <c r="L123" s="43"/>
    </row>
    <row r="124" spans="1:12" ht="15" x14ac:dyDescent="0.25">
      <c r="A124" s="14"/>
      <c r="B124" s="15"/>
      <c r="C124" s="11"/>
      <c r="D124" s="7" t="s">
        <v>23</v>
      </c>
      <c r="E124" s="51"/>
      <c r="F124" s="43"/>
      <c r="G124" s="58"/>
      <c r="H124" s="58"/>
      <c r="I124" s="65"/>
      <c r="J124" s="58"/>
      <c r="K124" s="44"/>
      <c r="L124" s="43"/>
    </row>
    <row r="125" spans="1:12" ht="15.75" thickBot="1" x14ac:dyDescent="0.3">
      <c r="A125" s="14"/>
      <c r="B125" s="15"/>
      <c r="C125" s="11"/>
      <c r="D125" s="7" t="s">
        <v>24</v>
      </c>
      <c r="E125" s="100" t="s">
        <v>108</v>
      </c>
      <c r="F125" s="43">
        <v>130</v>
      </c>
      <c r="G125" s="59">
        <v>0.52</v>
      </c>
      <c r="H125" s="59">
        <v>0.52</v>
      </c>
      <c r="I125" s="64">
        <v>12.74</v>
      </c>
      <c r="J125" s="59">
        <v>61.1</v>
      </c>
      <c r="K125" s="44" t="s">
        <v>47</v>
      </c>
      <c r="L125" s="43"/>
    </row>
    <row r="126" spans="1:12" ht="15.75" thickBot="1" x14ac:dyDescent="0.3">
      <c r="A126" s="14"/>
      <c r="B126" s="15"/>
      <c r="C126" s="11"/>
      <c r="D126" s="6"/>
      <c r="E126" s="100"/>
      <c r="F126" s="43"/>
      <c r="G126" s="59"/>
      <c r="H126" s="59"/>
      <c r="I126" s="64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.75" thickBot="1" x14ac:dyDescent="0.3">
      <c r="A128" s="16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62">SUM(G121:G127)</f>
        <v>5.42</v>
      </c>
      <c r="H128" s="19">
        <f t="shared" si="62"/>
        <v>7.09</v>
      </c>
      <c r="I128" s="19">
        <f t="shared" si="62"/>
        <v>117.92999999999999</v>
      </c>
      <c r="J128" s="19">
        <f t="shared" si="62"/>
        <v>542</v>
      </c>
      <c r="K128" s="25"/>
      <c r="L128" s="19">
        <f t="shared" ref="L128" si="63">SUM(L121:L127)</f>
        <v>71.819999999999993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87" t="s">
        <v>109</v>
      </c>
      <c r="F129" s="43">
        <v>60</v>
      </c>
      <c r="G129" s="81">
        <v>0.7</v>
      </c>
      <c r="H129" s="81">
        <v>0.06</v>
      </c>
      <c r="I129" s="81">
        <v>6.9</v>
      </c>
      <c r="J129" s="81">
        <v>49.02</v>
      </c>
      <c r="K129" s="44">
        <v>62</v>
      </c>
      <c r="L129" s="40">
        <v>71.819999999999993</v>
      </c>
    </row>
    <row r="130" spans="1:12" ht="15" x14ac:dyDescent="0.25">
      <c r="A130" s="14"/>
      <c r="B130" s="15"/>
      <c r="C130" s="11"/>
      <c r="D130" s="7" t="s">
        <v>27</v>
      </c>
      <c r="E130" s="51" t="s">
        <v>110</v>
      </c>
      <c r="F130" s="43">
        <v>200</v>
      </c>
      <c r="G130" s="58">
        <v>2.08</v>
      </c>
      <c r="H130" s="58">
        <v>4.0999999999999996</v>
      </c>
      <c r="I130" s="65">
        <v>8.6999999999999993</v>
      </c>
      <c r="J130" s="58">
        <v>111</v>
      </c>
      <c r="K130" s="44">
        <v>82</v>
      </c>
      <c r="L130" s="43"/>
    </row>
    <row r="131" spans="1:12" ht="15" x14ac:dyDescent="0.25">
      <c r="A131" s="14"/>
      <c r="B131" s="15"/>
      <c r="C131" s="11"/>
      <c r="D131" s="7" t="s">
        <v>28</v>
      </c>
      <c r="E131" s="51" t="s">
        <v>71</v>
      </c>
      <c r="F131" s="43">
        <v>90</v>
      </c>
      <c r="G131" s="58">
        <v>10.5</v>
      </c>
      <c r="H131" s="58">
        <v>10.5</v>
      </c>
      <c r="I131" s="65">
        <v>3.2</v>
      </c>
      <c r="J131" s="58">
        <v>149.4</v>
      </c>
      <c r="K131" s="44">
        <v>290</v>
      </c>
      <c r="L131" s="43"/>
    </row>
    <row r="132" spans="1:12" ht="15" x14ac:dyDescent="0.25">
      <c r="A132" s="14"/>
      <c r="B132" s="15"/>
      <c r="C132" s="11"/>
      <c r="D132" s="7" t="s">
        <v>29</v>
      </c>
      <c r="E132" s="51" t="s">
        <v>72</v>
      </c>
      <c r="F132" s="43">
        <v>150</v>
      </c>
      <c r="G132" s="58">
        <v>8.6</v>
      </c>
      <c r="H132" s="58">
        <v>6.09</v>
      </c>
      <c r="I132" s="65">
        <v>38.64</v>
      </c>
      <c r="J132" s="58">
        <v>243.8</v>
      </c>
      <c r="K132" s="44">
        <v>302</v>
      </c>
      <c r="L132" s="43"/>
    </row>
    <row r="133" spans="1:12" ht="15" x14ac:dyDescent="0.25">
      <c r="A133" s="14"/>
      <c r="B133" s="15"/>
      <c r="C133" s="11"/>
      <c r="D133" s="7" t="s">
        <v>30</v>
      </c>
      <c r="E133" s="51" t="s">
        <v>57</v>
      </c>
      <c r="F133" s="43">
        <v>200</v>
      </c>
      <c r="G133" s="58">
        <v>1.04</v>
      </c>
      <c r="H133" s="58">
        <v>0.3</v>
      </c>
      <c r="I133" s="65">
        <v>42.5</v>
      </c>
      <c r="J133" s="58">
        <v>132.12</v>
      </c>
      <c r="K133" s="44">
        <v>349</v>
      </c>
      <c r="L133" s="43"/>
    </row>
    <row r="134" spans="1:12" ht="15" x14ac:dyDescent="0.25">
      <c r="A134" s="14"/>
      <c r="B134" s="15"/>
      <c r="C134" s="11"/>
      <c r="D134" s="7" t="s">
        <v>31</v>
      </c>
      <c r="E134" s="51" t="s">
        <v>66</v>
      </c>
      <c r="F134" s="43">
        <v>20</v>
      </c>
      <c r="G134" s="58">
        <v>1.58</v>
      </c>
      <c r="H134" s="58">
        <v>0.2</v>
      </c>
      <c r="I134" s="65">
        <v>9.66</v>
      </c>
      <c r="J134" s="58">
        <v>46.76</v>
      </c>
      <c r="K134" s="44" t="s">
        <v>47</v>
      </c>
      <c r="L134" s="43"/>
    </row>
    <row r="135" spans="1:12" ht="15" x14ac:dyDescent="0.25">
      <c r="A135" s="14"/>
      <c r="B135" s="15"/>
      <c r="C135" s="11"/>
      <c r="D135" s="7" t="s">
        <v>32</v>
      </c>
      <c r="E135" s="51" t="s">
        <v>63</v>
      </c>
      <c r="F135" s="43">
        <v>20</v>
      </c>
      <c r="G135" s="58">
        <v>0.9</v>
      </c>
      <c r="H135" s="58">
        <v>0.3</v>
      </c>
      <c r="I135" s="65">
        <v>5.2</v>
      </c>
      <c r="J135" s="58">
        <v>28</v>
      </c>
      <c r="K135" s="44" t="s">
        <v>47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58"/>
      <c r="H136" s="58"/>
      <c r="I136" s="65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58"/>
      <c r="H137" s="58"/>
      <c r="I137" s="65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740</v>
      </c>
      <c r="G138" s="19">
        <f t="shared" ref="G138:J138" si="64">SUM(G129:G137)</f>
        <v>25.4</v>
      </c>
      <c r="H138" s="19">
        <f t="shared" si="64"/>
        <v>21.55</v>
      </c>
      <c r="I138" s="19">
        <f t="shared" si="64"/>
        <v>114.8</v>
      </c>
      <c r="J138" s="19">
        <f t="shared" si="64"/>
        <v>760.1</v>
      </c>
      <c r="K138" s="25"/>
      <c r="L138" s="19">
        <f t="shared" ref="L138" si="65">SUM(L129:L137)</f>
        <v>71.819999999999993</v>
      </c>
    </row>
    <row r="139" spans="1:12" ht="15.75" thickBot="1" x14ac:dyDescent="0.25">
      <c r="A139" s="33">
        <f>A121</f>
        <v>2</v>
      </c>
      <c r="B139" s="33">
        <f>B121</f>
        <v>2</v>
      </c>
      <c r="C139" s="124" t="s">
        <v>4</v>
      </c>
      <c r="D139" s="125"/>
      <c r="E139" s="31"/>
      <c r="F139" s="32">
        <f>F128+F138</f>
        <v>1240</v>
      </c>
      <c r="G139" s="32">
        <f t="shared" ref="G139" si="66">G128+G138</f>
        <v>30.82</v>
      </c>
      <c r="H139" s="32">
        <f t="shared" ref="H139" si="67">H128+H138</f>
        <v>28.64</v>
      </c>
      <c r="I139" s="32">
        <f t="shared" ref="I139" si="68">I128+I138</f>
        <v>232.73</v>
      </c>
      <c r="J139" s="32">
        <f t="shared" ref="J139:L139" si="69">J128+J138</f>
        <v>1302.0999999999999</v>
      </c>
      <c r="K139" s="32"/>
      <c r="L139" s="32">
        <f t="shared" si="69"/>
        <v>143.63999999999999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51" t="s">
        <v>111</v>
      </c>
      <c r="F140" s="40">
        <v>230</v>
      </c>
      <c r="G140" s="58">
        <v>8.4</v>
      </c>
      <c r="H140" s="58">
        <v>13.74</v>
      </c>
      <c r="I140" s="65">
        <v>55.19</v>
      </c>
      <c r="J140" s="89">
        <v>384.9</v>
      </c>
      <c r="K140" s="41">
        <v>210</v>
      </c>
      <c r="L140" s="40">
        <v>71.819999999999993</v>
      </c>
    </row>
    <row r="141" spans="1:12" ht="15" x14ac:dyDescent="0.25">
      <c r="A141" s="23"/>
      <c r="B141" s="15"/>
      <c r="C141" s="11"/>
      <c r="D141" s="6"/>
      <c r="E141" s="51"/>
      <c r="F141" s="43"/>
      <c r="G141" s="58"/>
      <c r="H141" s="58"/>
      <c r="I141" s="65"/>
      <c r="J141" s="89"/>
      <c r="K141" s="44"/>
      <c r="L141" s="43"/>
    </row>
    <row r="142" spans="1:12" ht="15" x14ac:dyDescent="0.25">
      <c r="A142" s="23"/>
      <c r="B142" s="15"/>
      <c r="C142" s="11"/>
      <c r="D142" s="7" t="s">
        <v>22</v>
      </c>
      <c r="E142" s="51" t="s">
        <v>70</v>
      </c>
      <c r="F142" s="43">
        <v>200</v>
      </c>
      <c r="G142" s="58">
        <v>0.13</v>
      </c>
      <c r="H142" s="58">
        <v>0.02</v>
      </c>
      <c r="I142" s="65">
        <v>9.9</v>
      </c>
      <c r="J142" s="89">
        <v>29.5</v>
      </c>
      <c r="K142" s="44">
        <v>377</v>
      </c>
      <c r="L142" s="43"/>
    </row>
    <row r="143" spans="1:12" ht="15.75" customHeight="1" thickBot="1" x14ac:dyDescent="0.3">
      <c r="A143" s="23"/>
      <c r="B143" s="15"/>
      <c r="C143" s="11"/>
      <c r="D143" s="7" t="s">
        <v>23</v>
      </c>
      <c r="E143" s="51" t="s">
        <v>63</v>
      </c>
      <c r="F143" s="43">
        <v>30</v>
      </c>
      <c r="G143" s="58">
        <v>1.4</v>
      </c>
      <c r="H143" s="58">
        <v>0.47</v>
      </c>
      <c r="I143" s="65">
        <v>7.8</v>
      </c>
      <c r="J143" s="89">
        <v>42</v>
      </c>
      <c r="K143" s="44"/>
      <c r="L143" s="43"/>
    </row>
    <row r="144" spans="1:12" ht="15" x14ac:dyDescent="0.25">
      <c r="A144" s="23"/>
      <c r="B144" s="15"/>
      <c r="C144" s="11"/>
      <c r="D144" s="7"/>
      <c r="E144" s="57" t="s">
        <v>112</v>
      </c>
      <c r="F144" s="43">
        <v>40</v>
      </c>
      <c r="G144" s="102">
        <v>1.1200000000000001</v>
      </c>
      <c r="H144" s="102">
        <v>9.8000000000000007</v>
      </c>
      <c r="I144" s="103">
        <v>20.399999999999999</v>
      </c>
      <c r="J144" s="101">
        <v>185.5</v>
      </c>
      <c r="K144" s="44" t="s">
        <v>47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.75" thickBot="1" x14ac:dyDescent="0.3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70">SUM(G140:G146)</f>
        <v>11.05</v>
      </c>
      <c r="H147" s="19">
        <f t="shared" si="70"/>
        <v>24.03</v>
      </c>
      <c r="I147" s="19">
        <f t="shared" si="70"/>
        <v>93.289999999999992</v>
      </c>
      <c r="J147" s="19">
        <f t="shared" si="70"/>
        <v>641.9</v>
      </c>
      <c r="K147" s="25"/>
      <c r="L147" s="19">
        <f t="shared" ref="L147" si="71">SUM(L140:L146)</f>
        <v>71.819999999999993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87" t="s">
        <v>91</v>
      </c>
      <c r="F148" s="43">
        <v>60</v>
      </c>
      <c r="G148" s="81">
        <v>7.0000000000000007E-2</v>
      </c>
      <c r="H148" s="81">
        <v>1.9</v>
      </c>
      <c r="I148" s="81">
        <v>3.9</v>
      </c>
      <c r="J148" s="43">
        <v>36.24</v>
      </c>
      <c r="K148" s="44" t="s">
        <v>94</v>
      </c>
      <c r="L148" s="40">
        <v>71.819999999999993</v>
      </c>
    </row>
    <row r="149" spans="1:12" ht="15" x14ac:dyDescent="0.25">
      <c r="A149" s="23"/>
      <c r="B149" s="15"/>
      <c r="C149" s="11"/>
      <c r="D149" s="7" t="s">
        <v>27</v>
      </c>
      <c r="E149" s="51" t="s">
        <v>74</v>
      </c>
      <c r="F149" s="43">
        <v>200</v>
      </c>
      <c r="G149" s="58">
        <v>1.27</v>
      </c>
      <c r="H149" s="58">
        <v>3.99</v>
      </c>
      <c r="I149" s="65">
        <v>7.3</v>
      </c>
      <c r="J149" s="43">
        <v>76.2</v>
      </c>
      <c r="K149" s="44">
        <v>99</v>
      </c>
      <c r="L149" s="43"/>
    </row>
    <row r="150" spans="1:12" ht="15" x14ac:dyDescent="0.25">
      <c r="A150" s="23"/>
      <c r="B150" s="15"/>
      <c r="C150" s="11"/>
      <c r="D150" s="7" t="s">
        <v>28</v>
      </c>
      <c r="E150" s="51" t="s">
        <v>75</v>
      </c>
      <c r="F150" s="43">
        <v>200</v>
      </c>
      <c r="G150" s="58">
        <v>14.05</v>
      </c>
      <c r="H150" s="58">
        <v>33.700000000000003</v>
      </c>
      <c r="I150" s="65">
        <v>18.899999999999999</v>
      </c>
      <c r="J150" s="43">
        <v>437.7</v>
      </c>
      <c r="K150" s="44">
        <v>259</v>
      </c>
      <c r="L150" s="43"/>
    </row>
    <row r="151" spans="1:12" ht="15" x14ac:dyDescent="0.25">
      <c r="A151" s="23"/>
      <c r="B151" s="15"/>
      <c r="C151" s="11"/>
      <c r="D151" s="7" t="s">
        <v>29</v>
      </c>
      <c r="E151" s="51"/>
      <c r="F151" s="43"/>
      <c r="G151" s="58"/>
      <c r="H151" s="58"/>
      <c r="I151" s="65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51" t="s">
        <v>57</v>
      </c>
      <c r="F152" s="43">
        <v>200</v>
      </c>
      <c r="G152" s="58">
        <v>1.04</v>
      </c>
      <c r="H152" s="58">
        <v>0.3</v>
      </c>
      <c r="I152" s="65">
        <v>42.5</v>
      </c>
      <c r="J152" s="43">
        <v>132.12</v>
      </c>
      <c r="K152" s="44">
        <v>349</v>
      </c>
      <c r="L152" s="43"/>
    </row>
    <row r="153" spans="1:12" ht="15" x14ac:dyDescent="0.25">
      <c r="A153" s="23"/>
      <c r="B153" s="15"/>
      <c r="C153" s="11"/>
      <c r="D153" s="7" t="s">
        <v>31</v>
      </c>
      <c r="E153" s="104" t="s">
        <v>45</v>
      </c>
      <c r="F153" s="43">
        <v>30</v>
      </c>
      <c r="G153" s="58">
        <v>2.25</v>
      </c>
      <c r="H153" s="58">
        <v>0.84</v>
      </c>
      <c r="I153" s="65">
        <v>15.51</v>
      </c>
      <c r="J153" s="43">
        <v>70.14</v>
      </c>
      <c r="K153" s="44" t="s">
        <v>47</v>
      </c>
      <c r="L153" s="43"/>
    </row>
    <row r="154" spans="1:12" ht="15" x14ac:dyDescent="0.25">
      <c r="A154" s="23"/>
      <c r="B154" s="15"/>
      <c r="C154" s="11"/>
      <c r="D154" s="7" t="s">
        <v>32</v>
      </c>
      <c r="E154" s="51" t="s">
        <v>63</v>
      </c>
      <c r="F154" s="43">
        <v>30</v>
      </c>
      <c r="G154" s="58">
        <v>1.4</v>
      </c>
      <c r="H154" s="58">
        <v>0.47</v>
      </c>
      <c r="I154" s="65">
        <v>7.8</v>
      </c>
      <c r="J154" s="43">
        <v>42</v>
      </c>
      <c r="K154" s="44" t="s">
        <v>47</v>
      </c>
      <c r="L154" s="43"/>
    </row>
    <row r="155" spans="1:12" ht="15" x14ac:dyDescent="0.25">
      <c r="A155" s="23"/>
      <c r="B155" s="15"/>
      <c r="C155" s="11"/>
      <c r="D155" s="6"/>
      <c r="E155" s="51"/>
      <c r="F155" s="43"/>
      <c r="G155" s="58"/>
      <c r="H155" s="58"/>
      <c r="I155" s="65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720</v>
      </c>
      <c r="G157" s="19">
        <f t="shared" ref="G157:J157" si="72">SUM(G148:G156)</f>
        <v>20.079999999999998</v>
      </c>
      <c r="H157" s="19">
        <f t="shared" si="72"/>
        <v>41.2</v>
      </c>
      <c r="I157" s="19">
        <f t="shared" si="72"/>
        <v>95.91</v>
      </c>
      <c r="J157" s="19">
        <f t="shared" si="72"/>
        <v>794.4</v>
      </c>
      <c r="K157" s="25"/>
      <c r="L157" s="19">
        <f t="shared" ref="L157" si="73">SUM(L148:L156)</f>
        <v>71.819999999999993</v>
      </c>
    </row>
    <row r="158" spans="1:12" ht="15.75" thickBot="1" x14ac:dyDescent="0.25">
      <c r="A158" s="29">
        <f>A140</f>
        <v>2</v>
      </c>
      <c r="B158" s="30">
        <f>B140</f>
        <v>3</v>
      </c>
      <c r="C158" s="124" t="s">
        <v>4</v>
      </c>
      <c r="D158" s="125"/>
      <c r="E158" s="31"/>
      <c r="F158" s="32">
        <f>F147+F157</f>
        <v>1220</v>
      </c>
      <c r="G158" s="32">
        <f t="shared" ref="G158" si="74">G147+G157</f>
        <v>31.13</v>
      </c>
      <c r="H158" s="32">
        <f t="shared" ref="H158" si="75">H147+H157</f>
        <v>65.23</v>
      </c>
      <c r="I158" s="32">
        <f t="shared" ref="I158" si="76">I147+I157</f>
        <v>189.2</v>
      </c>
      <c r="J158" s="32">
        <f t="shared" ref="J158:L158" si="77">J147+J157</f>
        <v>1436.3</v>
      </c>
      <c r="K158" s="32"/>
      <c r="L158" s="32">
        <f t="shared" si="77"/>
        <v>143.63999999999999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129" t="s">
        <v>113</v>
      </c>
      <c r="F159" s="133">
        <v>250</v>
      </c>
      <c r="G159" s="150">
        <v>7.6</v>
      </c>
      <c r="H159" s="150">
        <v>12.25</v>
      </c>
      <c r="I159" s="152">
        <v>39.15</v>
      </c>
      <c r="J159" s="147">
        <v>296.87</v>
      </c>
      <c r="K159" s="153">
        <v>175</v>
      </c>
      <c r="L159" s="40">
        <v>71.819999999999993</v>
      </c>
    </row>
    <row r="160" spans="1:12" ht="15" x14ac:dyDescent="0.25">
      <c r="A160" s="23"/>
      <c r="B160" s="15"/>
      <c r="C160" s="11"/>
      <c r="D160" s="6"/>
      <c r="E160" s="130"/>
      <c r="F160" s="134"/>
      <c r="G160" s="149"/>
      <c r="H160" s="149"/>
      <c r="I160" s="151"/>
      <c r="J160" s="148"/>
      <c r="K160" s="154"/>
      <c r="L160" s="43"/>
    </row>
    <row r="161" spans="1:12" ht="15" x14ac:dyDescent="0.25">
      <c r="A161" s="23"/>
      <c r="B161" s="15"/>
      <c r="C161" s="11"/>
      <c r="D161" s="7" t="s">
        <v>22</v>
      </c>
      <c r="E161" s="51" t="s">
        <v>73</v>
      </c>
      <c r="F161" s="106">
        <v>200</v>
      </c>
      <c r="G161" s="96">
        <v>3.2</v>
      </c>
      <c r="H161" s="110">
        <v>2.7</v>
      </c>
      <c r="I161" s="111">
        <v>11.9</v>
      </c>
      <c r="J161" s="43">
        <v>83.3</v>
      </c>
      <c r="K161" s="44">
        <v>379</v>
      </c>
      <c r="L161" s="43"/>
    </row>
    <row r="162" spans="1:12" ht="15" x14ac:dyDescent="0.25">
      <c r="A162" s="23"/>
      <c r="B162" s="15"/>
      <c r="C162" s="11"/>
      <c r="D162" s="7" t="s">
        <v>31</v>
      </c>
      <c r="E162" s="77" t="s">
        <v>89</v>
      </c>
      <c r="F162" s="107">
        <v>30</v>
      </c>
      <c r="G162" s="110">
        <v>2.25</v>
      </c>
      <c r="H162" s="112">
        <v>0.84</v>
      </c>
      <c r="I162" s="113">
        <v>15.51</v>
      </c>
      <c r="J162" s="43">
        <v>85.8</v>
      </c>
      <c r="K162" s="44" t="s">
        <v>47</v>
      </c>
      <c r="L162" s="43"/>
    </row>
    <row r="163" spans="1:12" ht="15" x14ac:dyDescent="0.25">
      <c r="A163" s="23"/>
      <c r="B163" s="15"/>
      <c r="C163" s="11"/>
      <c r="D163" s="7"/>
      <c r="E163" s="77" t="s">
        <v>90</v>
      </c>
      <c r="F163" s="107">
        <v>20</v>
      </c>
      <c r="G163" s="112">
        <v>4.6399999999999997</v>
      </c>
      <c r="H163" s="114">
        <v>5.9</v>
      </c>
      <c r="I163" s="115"/>
      <c r="J163" s="43">
        <v>72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112"/>
      <c r="H164" s="112"/>
      <c r="I164" s="11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.75" thickBot="1" x14ac:dyDescent="0.3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8">SUM(G159:G165)</f>
        <v>17.690000000000001</v>
      </c>
      <c r="H166" s="19">
        <f t="shared" si="78"/>
        <v>21.689999999999998</v>
      </c>
      <c r="I166" s="19">
        <f t="shared" si="78"/>
        <v>66.56</v>
      </c>
      <c r="J166" s="19">
        <f t="shared" si="78"/>
        <v>537.97</v>
      </c>
      <c r="K166" s="25"/>
      <c r="L166" s="19">
        <f t="shared" ref="L166" si="79">SUM(L159:L165)</f>
        <v>71.819999999999993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56" t="s">
        <v>114</v>
      </c>
      <c r="F167" s="105">
        <v>60</v>
      </c>
      <c r="G167" s="108">
        <v>0.8</v>
      </c>
      <c r="H167" s="108">
        <v>3</v>
      </c>
      <c r="I167" s="109">
        <v>4.8</v>
      </c>
      <c r="J167" s="81">
        <v>50.1</v>
      </c>
      <c r="K167" s="44">
        <v>52</v>
      </c>
      <c r="L167" s="40">
        <v>71.819999999999993</v>
      </c>
    </row>
    <row r="168" spans="1:12" ht="30" x14ac:dyDescent="0.25">
      <c r="A168" s="23"/>
      <c r="B168" s="15"/>
      <c r="C168" s="11"/>
      <c r="D168" s="7" t="s">
        <v>27</v>
      </c>
      <c r="E168" s="55" t="s">
        <v>52</v>
      </c>
      <c r="F168" s="97">
        <v>200</v>
      </c>
      <c r="G168" s="96">
        <v>2.1</v>
      </c>
      <c r="H168" s="96">
        <v>4.12</v>
      </c>
      <c r="I168" s="111">
        <v>6.32</v>
      </c>
      <c r="J168" s="77">
        <v>99.8</v>
      </c>
      <c r="K168" s="44">
        <v>88</v>
      </c>
      <c r="L168" s="43"/>
    </row>
    <row r="169" spans="1:12" ht="15" x14ac:dyDescent="0.25">
      <c r="A169" s="23"/>
      <c r="B169" s="15"/>
      <c r="C169" s="11"/>
      <c r="D169" s="7" t="s">
        <v>28</v>
      </c>
      <c r="E169" s="55" t="s">
        <v>115</v>
      </c>
      <c r="F169" s="116">
        <v>90</v>
      </c>
      <c r="G169" s="110">
        <v>8.6999999999999993</v>
      </c>
      <c r="H169" s="110">
        <v>11.2</v>
      </c>
      <c r="I169" s="111">
        <v>8.6999999999999993</v>
      </c>
      <c r="J169" s="55">
        <v>171.9</v>
      </c>
      <c r="K169" s="44">
        <v>297</v>
      </c>
      <c r="L169" s="43"/>
    </row>
    <row r="170" spans="1:12" ht="15" x14ac:dyDescent="0.25">
      <c r="A170" s="23"/>
      <c r="B170" s="15"/>
      <c r="C170" s="11"/>
      <c r="D170" s="7" t="s">
        <v>29</v>
      </c>
      <c r="E170" s="55" t="s">
        <v>44</v>
      </c>
      <c r="F170" s="106">
        <v>150</v>
      </c>
      <c r="G170" s="112">
        <v>3.65</v>
      </c>
      <c r="H170" s="112">
        <v>5.37</v>
      </c>
      <c r="I170" s="113">
        <v>36.68</v>
      </c>
      <c r="J170" s="58">
        <v>209.7</v>
      </c>
      <c r="K170" s="44">
        <v>304</v>
      </c>
      <c r="L170" s="43"/>
    </row>
    <row r="171" spans="1:12" ht="15" x14ac:dyDescent="0.25">
      <c r="A171" s="23"/>
      <c r="B171" s="15"/>
      <c r="C171" s="11"/>
      <c r="D171" s="7" t="s">
        <v>30</v>
      </c>
      <c r="E171" s="77" t="s">
        <v>56</v>
      </c>
      <c r="F171" s="107">
        <v>200</v>
      </c>
      <c r="G171" s="114">
        <v>1.04</v>
      </c>
      <c r="H171" s="114">
        <v>0.3</v>
      </c>
      <c r="I171" s="115">
        <v>42.5</v>
      </c>
      <c r="J171" s="107">
        <v>132.12</v>
      </c>
      <c r="K171" s="44">
        <v>349</v>
      </c>
      <c r="L171" s="43"/>
    </row>
    <row r="172" spans="1:12" ht="15" x14ac:dyDescent="0.25">
      <c r="A172" s="23"/>
      <c r="B172" s="15"/>
      <c r="C172" s="11"/>
      <c r="D172" s="7" t="s">
        <v>31</v>
      </c>
      <c r="E172" s="117"/>
      <c r="F172" s="58"/>
      <c r="G172" s="112"/>
      <c r="H172" s="112"/>
      <c r="I172" s="113"/>
      <c r="J172" s="58"/>
      <c r="K172" s="44"/>
      <c r="L172" s="43"/>
    </row>
    <row r="173" spans="1:12" ht="15" x14ac:dyDescent="0.25">
      <c r="A173" s="23"/>
      <c r="B173" s="15"/>
      <c r="C173" s="11"/>
      <c r="D173" s="7" t="s">
        <v>32</v>
      </c>
      <c r="E173" s="55" t="s">
        <v>55</v>
      </c>
      <c r="F173" s="99">
        <v>30</v>
      </c>
      <c r="G173" s="112">
        <v>1.4</v>
      </c>
      <c r="H173" s="112">
        <v>0.47</v>
      </c>
      <c r="I173" s="113">
        <v>7.8</v>
      </c>
      <c r="J173" s="99">
        <v>42</v>
      </c>
      <c r="K173" s="44" t="s">
        <v>41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730</v>
      </c>
      <c r="G176" s="19">
        <f t="shared" ref="G176:J176" si="80">SUM(G167:G175)</f>
        <v>17.689999999999998</v>
      </c>
      <c r="H176" s="19">
        <f t="shared" si="80"/>
        <v>24.46</v>
      </c>
      <c r="I176" s="19">
        <f t="shared" si="80"/>
        <v>106.8</v>
      </c>
      <c r="J176" s="19">
        <f t="shared" si="80"/>
        <v>705.62</v>
      </c>
      <c r="K176" s="25"/>
      <c r="L176" s="19">
        <f t="shared" ref="L176" si="81">SUM(L167:L175)</f>
        <v>71.819999999999993</v>
      </c>
    </row>
    <row r="177" spans="1:12" ht="15.75" thickBot="1" x14ac:dyDescent="0.25">
      <c r="A177" s="29">
        <f>A159</f>
        <v>2</v>
      </c>
      <c r="B177" s="30">
        <f>B159</f>
        <v>4</v>
      </c>
      <c r="C177" s="124" t="s">
        <v>4</v>
      </c>
      <c r="D177" s="125"/>
      <c r="E177" s="31"/>
      <c r="F177" s="32">
        <f>F166+F176</f>
        <v>1230</v>
      </c>
      <c r="G177" s="32">
        <f t="shared" ref="G177" si="82">G166+G176</f>
        <v>35.379999999999995</v>
      </c>
      <c r="H177" s="32">
        <f t="shared" ref="H177" si="83">H166+H176</f>
        <v>46.15</v>
      </c>
      <c r="I177" s="32">
        <f t="shared" ref="I177" si="84">I166+I176</f>
        <v>173.36</v>
      </c>
      <c r="J177" s="32">
        <f t="shared" ref="J177:L177" si="85">J166+J176</f>
        <v>1243.5900000000001</v>
      </c>
      <c r="K177" s="32"/>
      <c r="L177" s="32">
        <f t="shared" si="85"/>
        <v>143.63999999999999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55" t="s">
        <v>116</v>
      </c>
      <c r="F178" s="155">
        <v>200</v>
      </c>
      <c r="G178" s="58">
        <v>10.5</v>
      </c>
      <c r="H178" s="58">
        <v>15.1</v>
      </c>
      <c r="I178" s="65">
        <v>54.4</v>
      </c>
      <c r="J178" s="40">
        <v>401.9</v>
      </c>
      <c r="K178" s="41">
        <v>188</v>
      </c>
      <c r="L178" s="40">
        <v>71.819999999999993</v>
      </c>
    </row>
    <row r="179" spans="1:12" ht="15" x14ac:dyDescent="0.25">
      <c r="A179" s="23"/>
      <c r="B179" s="15"/>
      <c r="C179" s="11"/>
      <c r="D179" s="6"/>
      <c r="E179" s="51" t="s">
        <v>117</v>
      </c>
      <c r="F179" s="156">
        <v>50</v>
      </c>
      <c r="G179" s="58">
        <v>0.25</v>
      </c>
      <c r="H179" s="58"/>
      <c r="I179" s="65">
        <v>35.799999999999997</v>
      </c>
      <c r="J179" s="43">
        <v>14.2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51" t="s">
        <v>39</v>
      </c>
      <c r="F180" s="52">
        <v>200</v>
      </c>
      <c r="G180" s="58">
        <v>6.5</v>
      </c>
      <c r="H180" s="58">
        <v>1.3</v>
      </c>
      <c r="I180" s="65">
        <v>19</v>
      </c>
      <c r="J180" s="43">
        <v>94.7</v>
      </c>
      <c r="K180" s="44">
        <v>382</v>
      </c>
      <c r="L180" s="43"/>
    </row>
    <row r="181" spans="1:12" ht="15" x14ac:dyDescent="0.25">
      <c r="A181" s="23"/>
      <c r="B181" s="15"/>
      <c r="C181" s="11"/>
      <c r="D181" s="7" t="s">
        <v>23</v>
      </c>
      <c r="E181" s="51" t="s">
        <v>89</v>
      </c>
      <c r="F181" s="58">
        <v>30</v>
      </c>
      <c r="G181" s="58">
        <v>2.25</v>
      </c>
      <c r="H181" s="58">
        <v>0.84</v>
      </c>
      <c r="I181" s="65">
        <v>15.51</v>
      </c>
      <c r="J181" s="43">
        <v>85.8</v>
      </c>
      <c r="K181" s="44" t="s">
        <v>47</v>
      </c>
      <c r="L181" s="43"/>
    </row>
    <row r="182" spans="1:12" ht="15" x14ac:dyDescent="0.25">
      <c r="A182" s="23"/>
      <c r="B182" s="15"/>
      <c r="C182" s="11"/>
      <c r="D182" s="7" t="s">
        <v>24</v>
      </c>
      <c r="E182" s="51"/>
      <c r="F182" s="58"/>
      <c r="G182" s="58"/>
      <c r="H182" s="58"/>
      <c r="I182" s="58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51" t="s">
        <v>97</v>
      </c>
      <c r="F183" s="99">
        <v>20</v>
      </c>
      <c r="G183" s="58">
        <v>0.2</v>
      </c>
      <c r="H183" s="58">
        <v>0.24</v>
      </c>
      <c r="I183" s="58">
        <v>14.2</v>
      </c>
      <c r="J183" s="43">
        <v>67.599999999999994</v>
      </c>
      <c r="K183" s="44" t="s">
        <v>47</v>
      </c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thickBot="1" x14ac:dyDescent="0.3">
      <c r="A185" s="24"/>
      <c r="B185" s="17"/>
      <c r="C185" s="8"/>
      <c r="D185" s="18" t="s">
        <v>33</v>
      </c>
      <c r="E185" s="9"/>
      <c r="F185" s="19">
        <f>SUM(F178:F184)</f>
        <v>500</v>
      </c>
      <c r="G185" s="19">
        <f t="shared" ref="G185:J185" si="86">SUM(G178:G184)</f>
        <v>19.7</v>
      </c>
      <c r="H185" s="19">
        <f t="shared" si="86"/>
        <v>17.479999999999997</v>
      </c>
      <c r="I185" s="19">
        <f t="shared" si="86"/>
        <v>138.91</v>
      </c>
      <c r="J185" s="19">
        <f t="shared" si="86"/>
        <v>664.19999999999993</v>
      </c>
      <c r="K185" s="25"/>
      <c r="L185" s="19">
        <f t="shared" ref="L185" si="87">SUM(L178:L184)</f>
        <v>71.819999999999993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86" t="s">
        <v>118</v>
      </c>
      <c r="F186" s="118">
        <v>60</v>
      </c>
      <c r="G186" s="157">
        <v>7.0000000000000007E-2</v>
      </c>
      <c r="H186" s="157">
        <v>1.9</v>
      </c>
      <c r="I186" s="157">
        <v>3.9</v>
      </c>
      <c r="J186" s="99">
        <v>36.24</v>
      </c>
      <c r="K186" s="44" t="s">
        <v>94</v>
      </c>
      <c r="L186" s="40">
        <v>71.819999999999993</v>
      </c>
    </row>
    <row r="187" spans="1:12" ht="15" x14ac:dyDescent="0.25">
      <c r="A187" s="23"/>
      <c r="B187" s="15"/>
      <c r="C187" s="11"/>
      <c r="D187" s="7" t="s">
        <v>27</v>
      </c>
      <c r="E187" s="51" t="s">
        <v>76</v>
      </c>
      <c r="F187" s="119">
        <v>200</v>
      </c>
      <c r="G187" s="97">
        <v>2.2999999999999998</v>
      </c>
      <c r="H187" s="97">
        <v>4.2</v>
      </c>
      <c r="I187" s="120">
        <v>9.6</v>
      </c>
      <c r="J187" s="99">
        <v>113.8</v>
      </c>
      <c r="K187" s="44">
        <v>96</v>
      </c>
      <c r="L187" s="43"/>
    </row>
    <row r="188" spans="1:12" ht="15" x14ac:dyDescent="0.25">
      <c r="A188" s="23"/>
      <c r="B188" s="15"/>
      <c r="C188" s="11"/>
      <c r="D188" s="7" t="s">
        <v>28</v>
      </c>
      <c r="E188" s="51" t="s">
        <v>119</v>
      </c>
      <c r="F188" s="97">
        <v>90</v>
      </c>
      <c r="G188" s="97">
        <v>14.1</v>
      </c>
      <c r="H188" s="97">
        <v>13.6</v>
      </c>
      <c r="I188" s="120">
        <v>13.2</v>
      </c>
      <c r="J188" s="99">
        <v>231.66</v>
      </c>
      <c r="K188" s="44">
        <v>278.10000000000002</v>
      </c>
      <c r="L188" s="43"/>
    </row>
    <row r="189" spans="1:12" ht="15" x14ac:dyDescent="0.25">
      <c r="A189" s="23"/>
      <c r="B189" s="15"/>
      <c r="C189" s="11"/>
      <c r="D189" s="7" t="s">
        <v>29</v>
      </c>
      <c r="E189" s="51" t="s">
        <v>54</v>
      </c>
      <c r="F189" s="52">
        <v>150</v>
      </c>
      <c r="G189" s="81">
        <v>5.52</v>
      </c>
      <c r="H189" s="81">
        <v>4.5199999999999996</v>
      </c>
      <c r="I189" s="158">
        <v>26.45</v>
      </c>
      <c r="J189" s="99">
        <v>168.45</v>
      </c>
      <c r="K189" s="44">
        <v>309</v>
      </c>
      <c r="L189" s="43"/>
    </row>
    <row r="190" spans="1:12" ht="15" x14ac:dyDescent="0.25">
      <c r="A190" s="23"/>
      <c r="B190" s="15"/>
      <c r="C190" s="11"/>
      <c r="D190" s="7" t="s">
        <v>30</v>
      </c>
      <c r="E190" s="87" t="s">
        <v>57</v>
      </c>
      <c r="F190" s="81">
        <v>200</v>
      </c>
      <c r="G190" s="81">
        <v>1.04</v>
      </c>
      <c r="H190" s="81">
        <v>0.3</v>
      </c>
      <c r="I190" s="82">
        <v>42.5</v>
      </c>
      <c r="J190" s="99">
        <v>132.12</v>
      </c>
      <c r="K190" s="44">
        <v>349</v>
      </c>
      <c r="L190" s="43"/>
    </row>
    <row r="191" spans="1:12" ht="15" x14ac:dyDescent="0.25">
      <c r="A191" s="23"/>
      <c r="B191" s="15"/>
      <c r="C191" s="11"/>
      <c r="D191" s="7" t="s">
        <v>31</v>
      </c>
      <c r="E191" s="51"/>
      <c r="F191" s="58"/>
      <c r="G191" s="58"/>
      <c r="H191" s="58"/>
      <c r="I191" s="65"/>
      <c r="J191" s="99"/>
      <c r="K191" s="44"/>
      <c r="L191" s="43"/>
    </row>
    <row r="192" spans="1:12" ht="15" x14ac:dyDescent="0.25">
      <c r="A192" s="23"/>
      <c r="B192" s="15"/>
      <c r="C192" s="11"/>
      <c r="D192" s="7" t="s">
        <v>32</v>
      </c>
      <c r="E192" s="51" t="s">
        <v>120</v>
      </c>
      <c r="F192" s="99">
        <v>20</v>
      </c>
      <c r="G192" s="58">
        <v>1.58</v>
      </c>
      <c r="H192" s="58">
        <v>0.2</v>
      </c>
      <c r="I192" s="65">
        <v>9.66</v>
      </c>
      <c r="J192" s="99">
        <v>46.76</v>
      </c>
      <c r="K192" s="44" t="s">
        <v>47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720</v>
      </c>
      <c r="G195" s="19">
        <f t="shared" ref="G195:J195" si="88">SUM(G186:G194)</f>
        <v>24.61</v>
      </c>
      <c r="H195" s="19">
        <f t="shared" si="88"/>
        <v>24.72</v>
      </c>
      <c r="I195" s="19">
        <f t="shared" si="88"/>
        <v>105.31</v>
      </c>
      <c r="J195" s="19">
        <f t="shared" si="88"/>
        <v>729.03</v>
      </c>
      <c r="K195" s="25"/>
      <c r="L195" s="19">
        <f t="shared" ref="L195" si="89">SUM(L186:L194)</f>
        <v>71.819999999999993</v>
      </c>
    </row>
    <row r="196" spans="1:12" ht="15" x14ac:dyDescent="0.2">
      <c r="A196" s="29">
        <f>A178</f>
        <v>2</v>
      </c>
      <c r="B196" s="30">
        <f>B178</f>
        <v>5</v>
      </c>
      <c r="C196" s="124" t="s">
        <v>4</v>
      </c>
      <c r="D196" s="125"/>
      <c r="E196" s="31"/>
      <c r="F196" s="32">
        <f>F185+F195</f>
        <v>1220</v>
      </c>
      <c r="G196" s="32">
        <f t="shared" ref="G196" si="90">G185+G195</f>
        <v>44.31</v>
      </c>
      <c r="H196" s="32">
        <f t="shared" ref="H196" si="91">H185+H195</f>
        <v>42.199999999999996</v>
      </c>
      <c r="I196" s="32">
        <f t="shared" ref="I196" si="92">I185+I195</f>
        <v>244.22</v>
      </c>
      <c r="J196" s="32">
        <f t="shared" ref="J196:L196" si="93">J185+J195</f>
        <v>1393.23</v>
      </c>
      <c r="K196" s="32"/>
      <c r="L196" s="32">
        <f t="shared" si="93"/>
        <v>143.63999999999999</v>
      </c>
    </row>
    <row r="197" spans="1:12" x14ac:dyDescent="0.2">
      <c r="A197" s="27"/>
      <c r="B197" s="28"/>
      <c r="C197" s="128" t="s">
        <v>5</v>
      </c>
      <c r="D197" s="128"/>
      <c r="E197" s="128"/>
      <c r="F197" s="34">
        <f>(F24+F43+F62+F81+F101+F120+F139+F158+F177+F196)/(IF(F24=0,0,1)+IF(F43=0,0,1)+IF(F62=0,0,1)+IF(F81=0,0,1)+IF(F101=0,0,1)+IF(F120=0,0,1)+IF(F139=0,0,1)+IF(F158=0,0,1)+IF(F177=0,0,1)+IF(F196=0,0,1))</f>
        <v>1232</v>
      </c>
      <c r="G197" s="34">
        <f t="shared" ref="G197:J197" si="94">(G24+G43+G62+G81+G101+G120+G139+G158+G177+G196)/(IF(G24=0,0,1)+IF(G43=0,0,1)+IF(G62=0,0,1)+IF(G81=0,0,1)+IF(G101=0,0,1)+IF(G120=0,0,1)+IF(G139=0,0,1)+IF(G158=0,0,1)+IF(G177=0,0,1)+IF(G196=0,0,1))</f>
        <v>37.856999999999999</v>
      </c>
      <c r="H197" s="34">
        <f t="shared" si="94"/>
        <v>44.391999999999996</v>
      </c>
      <c r="I197" s="34">
        <f t="shared" si="94"/>
        <v>194.16000000000003</v>
      </c>
      <c r="J197" s="34">
        <f t="shared" si="94"/>
        <v>1321.5919999999999</v>
      </c>
      <c r="K197" s="34"/>
      <c r="L197" s="34">
        <f t="shared" ref="L197" si="95">(L24+L43+L62+L81+L101+L120+L139+L158+L177+L196)/(IF(L24=0,0,1)+IF(L43=0,0,1)+IF(L62=0,0,1)+IF(L81=0,0,1)+IF(L101=0,0,1)+IF(L120=0,0,1)+IF(L139=0,0,1)+IF(L158=0,0,1)+IF(L177=0,0,1)+IF(L196=0,0,1))</f>
        <v>143.63999999999996</v>
      </c>
    </row>
  </sheetData>
  <mergeCells count="38">
    <mergeCell ref="K159:K160"/>
    <mergeCell ref="G102:G103"/>
    <mergeCell ref="H102:H103"/>
    <mergeCell ref="I102:I103"/>
    <mergeCell ref="J102:J103"/>
    <mergeCell ref="G159:G160"/>
    <mergeCell ref="H159:H160"/>
    <mergeCell ref="I159:I160"/>
    <mergeCell ref="J159:J160"/>
    <mergeCell ref="G63:G64"/>
    <mergeCell ref="H63:H64"/>
    <mergeCell ref="I63:I64"/>
    <mergeCell ref="J63:J64"/>
    <mergeCell ref="D92:D93"/>
    <mergeCell ref="F92:F93"/>
    <mergeCell ref="E102:E103"/>
    <mergeCell ref="C81:D81"/>
    <mergeCell ref="C101:D101"/>
    <mergeCell ref="F102:F103"/>
    <mergeCell ref="E63:E64"/>
    <mergeCell ref="E159:E160"/>
    <mergeCell ref="F159:F160"/>
    <mergeCell ref="F63:F64"/>
    <mergeCell ref="E92:E93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3:D43"/>
    <mergeCell ref="C62:D62"/>
    <mergeCell ref="F25:F26"/>
    <mergeCell ref="C24:D24"/>
    <mergeCell ref="E25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2024-03-21T14:28:16Z</dcterms:modified>
</cp:coreProperties>
</file>