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xr:revisionPtr revIDLastSave="0" documentId="13_ncr:1_{62927193-08CD-489C-AE19-B20E94B448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6" i="1" l="1"/>
  <c r="I196" i="1"/>
  <c r="H196" i="1"/>
  <c r="B196" i="1"/>
  <c r="A196" i="1"/>
  <c r="J195" i="1"/>
  <c r="I195" i="1"/>
  <c r="H195" i="1"/>
  <c r="G195" i="1"/>
  <c r="F195" i="1"/>
  <c r="B186" i="1"/>
  <c r="A186" i="1"/>
  <c r="J185" i="1"/>
  <c r="J196" i="1" s="1"/>
  <c r="I185" i="1"/>
  <c r="H185" i="1"/>
  <c r="G185" i="1"/>
  <c r="G196" i="1" s="1"/>
  <c r="F185" i="1"/>
  <c r="F196" i="1" s="1"/>
  <c r="L177" i="1"/>
  <c r="I177" i="1"/>
  <c r="H177" i="1"/>
  <c r="B177" i="1"/>
  <c r="A177" i="1"/>
  <c r="J176" i="1"/>
  <c r="I176" i="1"/>
  <c r="H176" i="1"/>
  <c r="G176" i="1"/>
  <c r="F176" i="1"/>
  <c r="B167" i="1"/>
  <c r="A167" i="1"/>
  <c r="J166" i="1"/>
  <c r="J177" i="1" s="1"/>
  <c r="I166" i="1"/>
  <c r="H166" i="1"/>
  <c r="G166" i="1"/>
  <c r="G177" i="1" s="1"/>
  <c r="F166" i="1"/>
  <c r="F177" i="1" s="1"/>
  <c r="L158" i="1"/>
  <c r="B158" i="1"/>
  <c r="A158" i="1"/>
  <c r="J157" i="1"/>
  <c r="I157" i="1"/>
  <c r="H157" i="1"/>
  <c r="G157" i="1"/>
  <c r="F157" i="1"/>
  <c r="B148" i="1"/>
  <c r="A148" i="1"/>
  <c r="J147" i="1"/>
  <c r="J158" i="1" s="1"/>
  <c r="I147" i="1"/>
  <c r="I158" i="1" s="1"/>
  <c r="H147" i="1"/>
  <c r="H158" i="1" s="1"/>
  <c r="G147" i="1"/>
  <c r="G158" i="1" s="1"/>
  <c r="F147" i="1"/>
  <c r="F158" i="1" s="1"/>
  <c r="L139" i="1"/>
  <c r="I139" i="1"/>
  <c r="H139" i="1"/>
  <c r="B139" i="1"/>
  <c r="A139" i="1"/>
  <c r="J138" i="1"/>
  <c r="I138" i="1"/>
  <c r="H138" i="1"/>
  <c r="G138" i="1"/>
  <c r="F138" i="1"/>
  <c r="B129" i="1"/>
  <c r="A129" i="1"/>
  <c r="J128" i="1"/>
  <c r="J139" i="1" s="1"/>
  <c r="I128" i="1"/>
  <c r="H128" i="1"/>
  <c r="G128" i="1"/>
  <c r="G139" i="1" s="1"/>
  <c r="F128" i="1"/>
  <c r="F139" i="1" s="1"/>
  <c r="L120" i="1"/>
  <c r="I120" i="1"/>
  <c r="H120" i="1"/>
  <c r="B120" i="1"/>
  <c r="A120" i="1"/>
  <c r="J119" i="1"/>
  <c r="I119" i="1"/>
  <c r="H119" i="1"/>
  <c r="G119" i="1"/>
  <c r="F119" i="1"/>
  <c r="B110" i="1"/>
  <c r="A110" i="1"/>
  <c r="J109" i="1"/>
  <c r="J120" i="1" s="1"/>
  <c r="I109" i="1"/>
  <c r="H109" i="1"/>
  <c r="G109" i="1"/>
  <c r="G120" i="1" s="1"/>
  <c r="F109" i="1"/>
  <c r="F120" i="1" s="1"/>
  <c r="L101" i="1"/>
  <c r="B101" i="1"/>
  <c r="A101" i="1"/>
  <c r="J100" i="1"/>
  <c r="I100" i="1"/>
  <c r="H100" i="1"/>
  <c r="G100" i="1"/>
  <c r="F100" i="1"/>
  <c r="B91" i="1"/>
  <c r="A91" i="1"/>
  <c r="J90" i="1"/>
  <c r="J101" i="1" s="1"/>
  <c r="I90" i="1"/>
  <c r="I101" i="1" s="1"/>
  <c r="H90" i="1"/>
  <c r="H101" i="1" s="1"/>
  <c r="G90" i="1"/>
  <c r="G101" i="1" s="1"/>
  <c r="F90" i="1"/>
  <c r="F101" i="1" s="1"/>
  <c r="L81" i="1"/>
  <c r="I81" i="1"/>
  <c r="H81" i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G81" i="1" s="1"/>
  <c r="F70" i="1"/>
  <c r="F81" i="1" s="1"/>
  <c r="L62" i="1"/>
  <c r="I62" i="1"/>
  <c r="H62" i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G51" i="1"/>
  <c r="G62" i="1" s="1"/>
  <c r="F51" i="1"/>
  <c r="F62" i="1" s="1"/>
  <c r="L43" i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L24" i="1"/>
  <c r="L197" i="1" s="1"/>
  <c r="I24" i="1"/>
  <c r="H24" i="1"/>
  <c r="B24" i="1"/>
  <c r="A24" i="1"/>
  <c r="J23" i="1"/>
  <c r="I23" i="1"/>
  <c r="H23" i="1"/>
  <c r="G23" i="1"/>
  <c r="F23" i="1"/>
  <c r="B14" i="1"/>
  <c r="A14" i="1"/>
  <c r="J13" i="1"/>
  <c r="J24" i="1" s="1"/>
  <c r="I13" i="1"/>
  <c r="H13" i="1"/>
  <c r="G13" i="1"/>
  <c r="G24" i="1" s="1"/>
  <c r="F13" i="1"/>
  <c r="F24" i="1" s="1"/>
</calcChain>
</file>

<file path=xl/sharedStrings.xml><?xml version="1.0" encoding="utf-8"?>
<sst xmlns="http://schemas.openxmlformats.org/spreadsheetml/2006/main" count="355" uniqueCount="121">
  <si>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</si>
  <si>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</si>
  <si>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</si>
  <si>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</si>
  <si>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</si>
  <si>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</si>
  <si>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</si>
  <si>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</si>
  <si>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</si>
  <si>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</si>
  <si>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</si>
  <si>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</si>
  <si>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</si>
  <si>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</si>
  <si>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</si>
  <si>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</si>
  <si>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</si>
  <si>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</si>
  <si>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</si>
  <si>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</si>
  <si>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</si>
  <si>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</si>
  <si>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</si>
  <si>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</si>
  <si>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</si>
  <si>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</si>
  <si>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</si>
  <si>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</si>
  <si>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</si>
  <si>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</si>
  <si>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</si>
  <si>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</si>
  <si>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</si>
  <si>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</si>
  <si>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</si>
  <si>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</si>
  <si>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</si>
  <si>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</si>
  <si>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</si>
  <si>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</si>
  <si>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Оладьи с повидлом</t>
  </si>
  <si>
    <t>Чай с сахаром и лимоном</t>
  </si>
  <si>
    <t>кисломол.</t>
  </si>
  <si>
    <t>Йогурт с наполнителем 2,5 %</t>
  </si>
  <si>
    <t>б/н</t>
  </si>
  <si>
    <t>Огурец свежий</t>
  </si>
  <si>
    <t>Запеканка творожная с повидлом или джемом</t>
  </si>
  <si>
    <t>Шоколад</t>
  </si>
  <si>
    <t>Фруктовое пюре</t>
  </si>
  <si>
    <t>сладкое</t>
  </si>
  <si>
    <t>Гречка рассыпчатая отварная</t>
  </si>
  <si>
    <t>Огурец свежий или соленый</t>
  </si>
  <si>
    <t>71/70</t>
  </si>
  <si>
    <t>Гуляш из говядины</t>
  </si>
  <si>
    <t>Хлеб ржаной</t>
  </si>
  <si>
    <t>Сок плодово-ягодный</t>
  </si>
  <si>
    <t>Блинчики с фруктовой начинкой с соусом</t>
  </si>
  <si>
    <t>398/327</t>
  </si>
  <si>
    <t>кислом.</t>
  </si>
  <si>
    <t>Йогурт с наполнителем 2,5%</t>
  </si>
  <si>
    <t>Биточки паровые</t>
  </si>
  <si>
    <t>Рис отварной</t>
  </si>
  <si>
    <t>Слойка "Бантик"</t>
  </si>
  <si>
    <t>булочное</t>
  </si>
  <si>
    <t>Омлет с вареной колбасой</t>
  </si>
  <si>
    <t>Печенье</t>
  </si>
  <si>
    <t>Жаркое по-домашнему (свинина нежирных сортов)</t>
  </si>
  <si>
    <t>Хлеб обогащенный микронутриентами</t>
  </si>
  <si>
    <t>219/334</t>
  </si>
  <si>
    <t>Картофельное пюре</t>
  </si>
  <si>
    <t>Салат из моркови с яблоком</t>
  </si>
  <si>
    <t>Суп с бобовыми (горох) на курином бульоне</t>
  </si>
  <si>
    <t>Гуляш</t>
  </si>
  <si>
    <t>Хлеб пшеничный (батон)</t>
  </si>
  <si>
    <t>Салат из свеклы с зеленым горошком и растительным маслом</t>
  </si>
  <si>
    <t>Щи из свежей капусты на курином бульоне</t>
  </si>
  <si>
    <t>Шницель из мяса птицы с красным соусом</t>
  </si>
  <si>
    <t>Каша рассыпчатая гречневая</t>
  </si>
  <si>
    <t>Напиток лимонный</t>
  </si>
  <si>
    <t>Салат витаминный с маслом растительным</t>
  </si>
  <si>
    <t>Жаркое по-домашнему с мясом свинины</t>
  </si>
  <si>
    <t>Винегрет овощной с маслом растительным</t>
  </si>
  <si>
    <t>Сок яблочный</t>
  </si>
  <si>
    <t>99/105</t>
  </si>
  <si>
    <t>Плов из мяса птицы</t>
  </si>
  <si>
    <t>Компот из свежих плодов</t>
  </si>
  <si>
    <t>Йогурт с наполнителем</t>
  </si>
  <si>
    <t>Борщ с картофелем и фасолью на курином бульоне</t>
  </si>
  <si>
    <t>Кабачковая икра</t>
  </si>
  <si>
    <t>Тефтели с соусом сметанным</t>
  </si>
  <si>
    <t>Макароны отварные со сливочным маслом</t>
  </si>
  <si>
    <t>Компот из свежих плодов (мандарины, апельсины)</t>
  </si>
  <si>
    <t>Борщ с картофелем на курином бульоне</t>
  </si>
  <si>
    <t>Птица тушеная с соусом</t>
  </si>
  <si>
    <t>290/331</t>
  </si>
  <si>
    <t>Салат витаминный с растительным маслом</t>
  </si>
  <si>
    <t>Суп овощной с фрикадельками на курином бульоне</t>
  </si>
  <si>
    <t>Жаркое по-домашнему с мясом птицы</t>
  </si>
  <si>
    <t>Чай с лимоном и сахаром</t>
  </si>
  <si>
    <t>Фруктовое пюре "Фрутто Няня"</t>
  </si>
  <si>
    <t>Салат из свежих огурцов и помидор</t>
  </si>
  <si>
    <t>Щи из свежей капусты с картофелем на курином бульоне со сметаной</t>
  </si>
  <si>
    <t>Мясо тушеное (свинина)</t>
  </si>
  <si>
    <t>Салат из белокочанной капусты с яблоком</t>
  </si>
  <si>
    <t>Рассольник по-Ленинградски на курином бульоне</t>
  </si>
  <si>
    <t>Тефтели рыбные с соусом</t>
  </si>
  <si>
    <t>Картофель отварной</t>
  </si>
  <si>
    <t>Рыба запеченная в сметанном соусе (горбуша)</t>
  </si>
  <si>
    <t>Фрукты</t>
  </si>
  <si>
    <t>Свежие овощи (огурец и помидор)</t>
  </si>
  <si>
    <t>Хлеб обогащённый микронутриентами</t>
  </si>
  <si>
    <t>Бутерброд горячий с сыром</t>
  </si>
  <si>
    <t>Каша "Дружба" молочная с маслом сливочным (рис, пшено)</t>
  </si>
  <si>
    <t>Рыба запеченная под молочным соусом (горбуша)</t>
  </si>
  <si>
    <t>Компот из сухофруктов</t>
  </si>
  <si>
    <t>Рассольник по-лениградски на курином бульоне</t>
  </si>
  <si>
    <t>Сырники с соусом из свежемороженых ягод</t>
  </si>
  <si>
    <t>Рассольник по-ленинградски со сметаной на курином бульоне</t>
  </si>
  <si>
    <t>МОУ СОШ №37</t>
  </si>
  <si>
    <t>И.О. директора</t>
  </si>
  <si>
    <t>Ефимова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</si>
</sst>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32" sqref="P13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" style="2" customWidth="1"/>
    <col min="13" max="16384" width="9.140625" style="2"/>
  </cols>
  <sheetData>
    <row r="1" spans="1:12" ht="15" x14ac:dyDescent="0.25">
      <c r="A1" s="1" t="s">
        <v>7</v>
      </c>
      <c r="C1" s="61" t="s">
        <v>118</v>
      </c>
      <c r="D1" s="62"/>
      <c r="E1" s="62"/>
      <c r="F1" s="12" t="s">
        <v>16</v>
      </c>
      <c r="G1" s="2" t="s">
        <v>17</v>
      </c>
      <c r="H1" s="63" t="s">
        <v>119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120</v>
      </c>
      <c r="I2" s="63"/>
      <c r="J2" s="63"/>
      <c r="K2" s="63"/>
    </row>
    <row r="3" spans="1:12" ht="17.100000000000001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112</v>
      </c>
      <c r="F6" s="55">
        <v>200</v>
      </c>
      <c r="G6" s="55">
        <v>6</v>
      </c>
      <c r="H6" s="55">
        <v>10</v>
      </c>
      <c r="I6" s="55">
        <v>32</v>
      </c>
      <c r="J6" s="55">
        <v>237</v>
      </c>
      <c r="K6" s="56">
        <v>175</v>
      </c>
      <c r="L6" s="40"/>
    </row>
    <row r="7" spans="1:12" ht="15" x14ac:dyDescent="0.25">
      <c r="A7" s="23"/>
      <c r="B7" s="15"/>
      <c r="C7" s="11"/>
      <c r="D7" s="6" t="s">
        <v>21</v>
      </c>
      <c r="E7" s="42" t="s">
        <v>111</v>
      </c>
      <c r="F7" s="54">
        <v>55</v>
      </c>
      <c r="G7" s="54">
        <v>5</v>
      </c>
      <c r="H7" s="54">
        <v>9</v>
      </c>
      <c r="I7" s="54">
        <v>15</v>
      </c>
      <c r="J7" s="54">
        <v>157</v>
      </c>
      <c r="K7" s="57">
        <v>7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54">
        <v>180</v>
      </c>
      <c r="G8" s="54">
        <v>6</v>
      </c>
      <c r="H8" s="54">
        <v>1</v>
      </c>
      <c r="I8" s="54">
        <v>17</v>
      </c>
      <c r="J8" s="54">
        <v>85</v>
      </c>
      <c r="K8" s="57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/>
      <c r="F9" s="54"/>
      <c r="G9" s="54"/>
      <c r="H9" s="54"/>
      <c r="I9" s="54"/>
      <c r="J9" s="54"/>
      <c r="K9" s="57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108</v>
      </c>
      <c r="F10" s="54">
        <v>100</v>
      </c>
      <c r="G10" s="54">
        <v>0</v>
      </c>
      <c r="H10" s="54">
        <v>0</v>
      </c>
      <c r="I10" s="54">
        <v>10</v>
      </c>
      <c r="J10" s="54">
        <v>47</v>
      </c>
      <c r="K10" s="57">
        <v>338</v>
      </c>
      <c r="L10" s="43"/>
    </row>
    <row r="11" spans="1:12" ht="15" x14ac:dyDescent="0.25">
      <c r="A11" s="23"/>
      <c r="B11" s="15"/>
      <c r="C11" s="11"/>
      <c r="D11" s="6"/>
      <c r="E11" s="42"/>
      <c r="F11" s="54"/>
      <c r="G11" s="54"/>
      <c r="H11" s="54"/>
      <c r="I11" s="54"/>
      <c r="J11" s="54"/>
      <c r="K11" s="57"/>
      <c r="L11" s="43"/>
    </row>
    <row r="12" spans="1:12" ht="15" x14ac:dyDescent="0.25">
      <c r="A12" s="23"/>
      <c r="B12" s="15"/>
      <c r="C12" s="11"/>
      <c r="D12" s="6"/>
      <c r="E12" s="42"/>
      <c r="F12" s="54"/>
      <c r="G12" s="54"/>
      <c r="H12" s="54"/>
      <c r="I12" s="54"/>
      <c r="J12" s="54"/>
      <c r="K12" s="57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58">
        <f>SUM(F6:F12)</f>
        <v>535</v>
      </c>
      <c r="G13" s="58">
        <f>SUM(G6:G12)</f>
        <v>17</v>
      </c>
      <c r="H13" s="58">
        <f>SUM(H6:H12)</f>
        <v>20</v>
      </c>
      <c r="I13" s="58">
        <f>SUM(I6:I12)</f>
        <v>74</v>
      </c>
      <c r="J13" s="58">
        <f>SUM(J6:J12)</f>
        <v>526</v>
      </c>
      <c r="K13" s="59"/>
      <c r="L13" s="19"/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70</v>
      </c>
      <c r="F14" s="54">
        <v>60</v>
      </c>
      <c r="G14" s="54">
        <v>1</v>
      </c>
      <c r="H14" s="54">
        <v>0</v>
      </c>
      <c r="I14" s="54">
        <v>5</v>
      </c>
      <c r="J14" s="54">
        <v>40</v>
      </c>
      <c r="K14" s="57">
        <v>59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71</v>
      </c>
      <c r="F15" s="54">
        <v>200</v>
      </c>
      <c r="G15" s="54">
        <v>5</v>
      </c>
      <c r="H15" s="54">
        <v>5</v>
      </c>
      <c r="I15" s="54">
        <v>17</v>
      </c>
      <c r="J15" s="54">
        <v>148</v>
      </c>
      <c r="K15" s="57">
        <v>102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72</v>
      </c>
      <c r="F16" s="54">
        <v>100</v>
      </c>
      <c r="G16" s="54">
        <v>11</v>
      </c>
      <c r="H16" s="54">
        <v>28</v>
      </c>
      <c r="I16" s="54">
        <v>3</v>
      </c>
      <c r="J16" s="54">
        <v>309</v>
      </c>
      <c r="K16" s="57">
        <v>260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61</v>
      </c>
      <c r="F17" s="54">
        <v>150</v>
      </c>
      <c r="G17" s="54">
        <v>4</v>
      </c>
      <c r="H17" s="54">
        <v>5</v>
      </c>
      <c r="I17" s="54">
        <v>37</v>
      </c>
      <c r="J17" s="54">
        <v>210</v>
      </c>
      <c r="K17" s="57">
        <v>304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82</v>
      </c>
      <c r="F18" s="54">
        <v>180</v>
      </c>
      <c r="G18" s="54">
        <v>1</v>
      </c>
      <c r="H18" s="54"/>
      <c r="I18" s="54">
        <v>18</v>
      </c>
      <c r="J18" s="54">
        <v>76</v>
      </c>
      <c r="K18" s="57">
        <v>389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73</v>
      </c>
      <c r="F19" s="54">
        <v>20</v>
      </c>
      <c r="G19" s="54">
        <v>2</v>
      </c>
      <c r="H19" s="54">
        <v>0</v>
      </c>
      <c r="I19" s="54">
        <v>10</v>
      </c>
      <c r="J19" s="54">
        <v>47</v>
      </c>
      <c r="K19" s="57" t="s">
        <v>44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67</v>
      </c>
      <c r="F20" s="54">
        <v>30</v>
      </c>
      <c r="G20" s="54">
        <v>2</v>
      </c>
      <c r="H20" s="54">
        <v>0</v>
      </c>
      <c r="I20" s="54">
        <v>13</v>
      </c>
      <c r="J20" s="54">
        <v>60</v>
      </c>
      <c r="K20" s="57" t="s">
        <v>44</v>
      </c>
      <c r="L20" s="43"/>
    </row>
    <row r="21" spans="1:12" ht="15" x14ac:dyDescent="0.25">
      <c r="A21" s="23"/>
      <c r="B21" s="15"/>
      <c r="C21" s="11"/>
      <c r="D21" s="6"/>
      <c r="E21" s="42"/>
      <c r="F21" s="54"/>
      <c r="G21" s="54"/>
      <c r="H21" s="54"/>
      <c r="I21" s="54"/>
      <c r="J21" s="54"/>
      <c r="K21" s="57"/>
      <c r="L21" s="43"/>
    </row>
    <row r="22" spans="1:12" ht="15" x14ac:dyDescent="0.25">
      <c r="A22" s="23"/>
      <c r="B22" s="15"/>
      <c r="C22" s="11"/>
      <c r="D22" s="6"/>
      <c r="E22" s="42"/>
      <c r="F22" s="54"/>
      <c r="G22" s="54"/>
      <c r="H22" s="54"/>
      <c r="I22" s="54"/>
      <c r="J22" s="54"/>
      <c r="K22" s="57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58">
        <f>SUM(F14:F22)</f>
        <v>740</v>
      </c>
      <c r="G23" s="58">
        <f>SUM(G14:G22)</f>
        <v>26</v>
      </c>
      <c r="H23" s="58">
        <f>SUM(H14:H22)</f>
        <v>38</v>
      </c>
      <c r="I23" s="58">
        <f>SUM(I14:I22)</f>
        <v>103</v>
      </c>
      <c r="J23" s="58">
        <f>SUM(J14:J22)</f>
        <v>890</v>
      </c>
      <c r="K23" s="59"/>
      <c r="L23" s="19"/>
    </row>
    <row r="24" spans="1:12" ht="15" x14ac:dyDescent="0.2">
      <c r="A24" s="29">
        <f>A6</f>
        <v>1</v>
      </c>
      <c r="B24" s="30">
        <f>B6</f>
        <v>1</v>
      </c>
      <c r="C24" s="64" t="s">
        <v>4</v>
      </c>
      <c r="D24" s="65"/>
      <c r="E24" s="31"/>
      <c r="F24" s="60">
        <f>F13+F23</f>
        <v>1275</v>
      </c>
      <c r="G24" s="60">
        <f>G13+G23</f>
        <v>43</v>
      </c>
      <c r="H24" s="60">
        <f>H13+H23</f>
        <v>58</v>
      </c>
      <c r="I24" s="60">
        <f>I13+I23</f>
        <v>177</v>
      </c>
      <c r="J24" s="60">
        <f>J13+J23</f>
        <v>1416</v>
      </c>
      <c r="K24" s="60"/>
      <c r="L24" s="32">
        <f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40</v>
      </c>
      <c r="F25" s="55">
        <v>150</v>
      </c>
      <c r="G25" s="55">
        <v>8</v>
      </c>
      <c r="H25" s="55">
        <v>9</v>
      </c>
      <c r="I25" s="55">
        <v>87</v>
      </c>
      <c r="J25" s="55">
        <v>456</v>
      </c>
      <c r="K25" s="56">
        <v>401</v>
      </c>
      <c r="L25" s="40"/>
    </row>
    <row r="26" spans="1:12" ht="15" x14ac:dyDescent="0.25">
      <c r="A26" s="14"/>
      <c r="B26" s="15"/>
      <c r="C26" s="11"/>
      <c r="D26" s="6"/>
      <c r="E26" s="42"/>
      <c r="F26" s="54"/>
      <c r="G26" s="54"/>
      <c r="H26" s="54"/>
      <c r="I26" s="54"/>
      <c r="J26" s="54"/>
      <c r="K26" s="57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41</v>
      </c>
      <c r="F27" s="54">
        <v>185</v>
      </c>
      <c r="G27" s="54">
        <v>0</v>
      </c>
      <c r="H27" s="54">
        <v>0</v>
      </c>
      <c r="I27" s="54">
        <v>9</v>
      </c>
      <c r="J27" s="54">
        <v>27</v>
      </c>
      <c r="K27" s="57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54"/>
      <c r="G28" s="54"/>
      <c r="H28" s="54"/>
      <c r="I28" s="54"/>
      <c r="J28" s="54"/>
      <c r="K28" s="57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108</v>
      </c>
      <c r="F29" s="54">
        <v>100</v>
      </c>
      <c r="G29" s="54">
        <v>0</v>
      </c>
      <c r="H29" s="54">
        <v>0</v>
      </c>
      <c r="I29" s="54">
        <v>10</v>
      </c>
      <c r="J29" s="54">
        <v>47</v>
      </c>
      <c r="K29" s="57">
        <v>338</v>
      </c>
      <c r="L29" s="43"/>
    </row>
    <row r="30" spans="1:12" ht="15" x14ac:dyDescent="0.25">
      <c r="A30" s="14"/>
      <c r="B30" s="15"/>
      <c r="C30" s="11"/>
      <c r="D30" s="6" t="s">
        <v>42</v>
      </c>
      <c r="E30" s="42" t="s">
        <v>43</v>
      </c>
      <c r="F30" s="54">
        <v>90</v>
      </c>
      <c r="G30" s="54">
        <v>3</v>
      </c>
      <c r="H30" s="54">
        <v>4</v>
      </c>
      <c r="I30" s="54">
        <v>13</v>
      </c>
      <c r="J30" s="54">
        <v>104</v>
      </c>
      <c r="K30" s="57" t="s">
        <v>44</v>
      </c>
      <c r="L30" s="43"/>
    </row>
    <row r="31" spans="1:12" ht="15" x14ac:dyDescent="0.25">
      <c r="A31" s="14"/>
      <c r="B31" s="15"/>
      <c r="C31" s="11"/>
      <c r="D31" s="6"/>
      <c r="E31" s="42"/>
      <c r="F31" s="54"/>
      <c r="G31" s="54"/>
      <c r="H31" s="54"/>
      <c r="I31" s="54"/>
      <c r="J31" s="54"/>
      <c r="K31" s="57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58">
        <f>SUM(F25:F31)</f>
        <v>525</v>
      </c>
      <c r="G32" s="58">
        <f>SUM(G25:G31)</f>
        <v>11</v>
      </c>
      <c r="H32" s="58">
        <f>SUM(H25:H31)</f>
        <v>13</v>
      </c>
      <c r="I32" s="58">
        <f>SUM(I25:I31)</f>
        <v>119</v>
      </c>
      <c r="J32" s="58">
        <f>SUM(J25:J31)</f>
        <v>634</v>
      </c>
      <c r="K32" s="59"/>
      <c r="L32" s="19"/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74</v>
      </c>
      <c r="F33" s="54">
        <v>60</v>
      </c>
      <c r="G33" s="54">
        <v>2</v>
      </c>
      <c r="H33" s="54">
        <v>4</v>
      </c>
      <c r="I33" s="54">
        <v>23</v>
      </c>
      <c r="J33" s="54">
        <v>132</v>
      </c>
      <c r="K33" s="57">
        <v>53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75</v>
      </c>
      <c r="F34" s="54">
        <v>200</v>
      </c>
      <c r="G34" s="54">
        <v>2</v>
      </c>
      <c r="H34" s="54">
        <v>4</v>
      </c>
      <c r="I34" s="54">
        <v>6</v>
      </c>
      <c r="J34" s="54">
        <v>100</v>
      </c>
      <c r="K34" s="57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76</v>
      </c>
      <c r="F35" s="54">
        <v>100</v>
      </c>
      <c r="G35" s="54">
        <v>8</v>
      </c>
      <c r="H35" s="54">
        <v>12</v>
      </c>
      <c r="I35" s="54">
        <v>10</v>
      </c>
      <c r="J35" s="54">
        <v>178</v>
      </c>
      <c r="K35" s="57">
        <v>267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77</v>
      </c>
      <c r="F36" s="54">
        <v>150</v>
      </c>
      <c r="G36" s="54">
        <v>9</v>
      </c>
      <c r="H36" s="54">
        <v>6</v>
      </c>
      <c r="I36" s="54">
        <v>39</v>
      </c>
      <c r="J36" s="54">
        <v>244</v>
      </c>
      <c r="K36" s="57">
        <v>302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78</v>
      </c>
      <c r="F37" s="54">
        <v>180</v>
      </c>
      <c r="G37" s="54">
        <v>0</v>
      </c>
      <c r="H37" s="54"/>
      <c r="I37" s="54">
        <v>35</v>
      </c>
      <c r="J37" s="54">
        <v>141</v>
      </c>
      <c r="K37" s="57" t="s">
        <v>44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73</v>
      </c>
      <c r="F38" s="54">
        <v>20</v>
      </c>
      <c r="G38" s="54">
        <v>2</v>
      </c>
      <c r="H38" s="54">
        <v>0</v>
      </c>
      <c r="I38" s="54">
        <v>10</v>
      </c>
      <c r="J38" s="54">
        <v>47</v>
      </c>
      <c r="K38" s="57" t="s">
        <v>44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54</v>
      </c>
      <c r="F39" s="54">
        <v>30</v>
      </c>
      <c r="G39" s="54">
        <v>1</v>
      </c>
      <c r="H39" s="54">
        <v>0</v>
      </c>
      <c r="I39" s="54">
        <v>8</v>
      </c>
      <c r="J39" s="54">
        <v>42</v>
      </c>
      <c r="K39" s="57" t="s">
        <v>44</v>
      </c>
      <c r="L39" s="43"/>
    </row>
    <row r="40" spans="1:12" ht="15" x14ac:dyDescent="0.25">
      <c r="A40" s="14"/>
      <c r="B40" s="15"/>
      <c r="C40" s="11"/>
      <c r="D40" s="6"/>
      <c r="E40" s="42"/>
      <c r="F40" s="54"/>
      <c r="G40" s="54"/>
      <c r="H40" s="54"/>
      <c r="I40" s="54"/>
      <c r="J40" s="54"/>
      <c r="K40" s="57"/>
      <c r="L40" s="43"/>
    </row>
    <row r="41" spans="1:12" ht="15" x14ac:dyDescent="0.25">
      <c r="A41" s="14"/>
      <c r="B41" s="15"/>
      <c r="C41" s="11"/>
      <c r="D41" s="6"/>
      <c r="E41" s="42"/>
      <c r="F41" s="54"/>
      <c r="G41" s="54"/>
      <c r="H41" s="54"/>
      <c r="I41" s="54"/>
      <c r="J41" s="54"/>
      <c r="K41" s="57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58">
        <f>SUM(F33:F41)</f>
        <v>740</v>
      </c>
      <c r="G42" s="58">
        <f>SUM(G33:G41)</f>
        <v>24</v>
      </c>
      <c r="H42" s="58">
        <f>SUM(H33:H41)</f>
        <v>26</v>
      </c>
      <c r="I42" s="58">
        <f>SUM(I33:I41)</f>
        <v>131</v>
      </c>
      <c r="J42" s="58">
        <f>SUM(J33:J41)</f>
        <v>884</v>
      </c>
      <c r="K42" s="59"/>
      <c r="L42" s="19"/>
    </row>
    <row r="43" spans="1:12" ht="15" customHeight="1" x14ac:dyDescent="0.2">
      <c r="A43" s="33">
        <f>A25</f>
        <v>1</v>
      </c>
      <c r="B43" s="33">
        <f>B25</f>
        <v>2</v>
      </c>
      <c r="C43" s="64" t="s">
        <v>4</v>
      </c>
      <c r="D43" s="65"/>
      <c r="E43" s="31"/>
      <c r="F43" s="60">
        <f>F32+F42</f>
        <v>1265</v>
      </c>
      <c r="G43" s="60">
        <f>G32+G42</f>
        <v>35</v>
      </c>
      <c r="H43" s="60">
        <f>H32+H42</f>
        <v>39</v>
      </c>
      <c r="I43" s="60">
        <f>I32+I42</f>
        <v>250</v>
      </c>
      <c r="J43" s="60">
        <f>J32+J42</f>
        <v>1518</v>
      </c>
      <c r="K43" s="60"/>
      <c r="L43" s="32">
        <f>L32+L42</f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200</v>
      </c>
      <c r="G44" s="55">
        <v>14</v>
      </c>
      <c r="H44" s="55">
        <v>34</v>
      </c>
      <c r="I44" s="55">
        <v>19</v>
      </c>
      <c r="J44" s="55">
        <v>438</v>
      </c>
      <c r="K44" s="41">
        <v>259</v>
      </c>
      <c r="L44" s="40"/>
    </row>
    <row r="45" spans="1:12" ht="15" x14ac:dyDescent="0.25">
      <c r="A45" s="23"/>
      <c r="B45" s="15"/>
      <c r="C45" s="11"/>
      <c r="D45" s="6" t="s">
        <v>21</v>
      </c>
      <c r="E45" s="42" t="s">
        <v>45</v>
      </c>
      <c r="F45" s="43">
        <v>25</v>
      </c>
      <c r="G45" s="54">
        <v>0</v>
      </c>
      <c r="H45" s="54">
        <v>0</v>
      </c>
      <c r="I45" s="54">
        <v>0</v>
      </c>
      <c r="J45" s="54">
        <v>3</v>
      </c>
      <c r="K45" s="44">
        <v>70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185</v>
      </c>
      <c r="G46" s="54">
        <v>0</v>
      </c>
      <c r="H46" s="54">
        <v>0</v>
      </c>
      <c r="I46" s="54">
        <v>9</v>
      </c>
      <c r="J46" s="54">
        <v>27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110</v>
      </c>
      <c r="F47" s="43">
        <v>30</v>
      </c>
      <c r="G47" s="54">
        <v>2</v>
      </c>
      <c r="H47" s="54">
        <v>0</v>
      </c>
      <c r="I47" s="54">
        <v>13</v>
      </c>
      <c r="J47" s="54">
        <v>60</v>
      </c>
      <c r="K47" s="44" t="s">
        <v>44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108</v>
      </c>
      <c r="F48" s="43">
        <v>100</v>
      </c>
      <c r="G48" s="54">
        <v>0</v>
      </c>
      <c r="H48" s="54">
        <v>0</v>
      </c>
      <c r="I48" s="54">
        <v>10</v>
      </c>
      <c r="J48" s="54">
        <v>47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54"/>
      <c r="H49" s="54"/>
      <c r="I49" s="54"/>
      <c r="J49" s="54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54"/>
      <c r="H50" s="54"/>
      <c r="I50" s="54"/>
      <c r="J50" s="54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58">
        <f>SUM(G44:G50)</f>
        <v>16</v>
      </c>
      <c r="H51" s="58">
        <f>SUM(H44:H50)</f>
        <v>34</v>
      </c>
      <c r="I51" s="58">
        <f>SUM(I44:I50)</f>
        <v>51</v>
      </c>
      <c r="J51" s="58">
        <f>SUM(J44:J50)</f>
        <v>575</v>
      </c>
      <c r="K51" s="25"/>
      <c r="L51" s="19"/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79</v>
      </c>
      <c r="F52" s="43">
        <v>60</v>
      </c>
      <c r="G52" s="43">
        <v>0</v>
      </c>
      <c r="H52" s="43">
        <v>4</v>
      </c>
      <c r="I52" s="43">
        <v>3</v>
      </c>
      <c r="J52" s="43">
        <v>48</v>
      </c>
      <c r="K52" s="44">
        <v>48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117</v>
      </c>
      <c r="F53" s="43">
        <v>200</v>
      </c>
      <c r="G53" s="43">
        <v>6</v>
      </c>
      <c r="H53" s="43">
        <v>3</v>
      </c>
      <c r="I53" s="43">
        <v>17</v>
      </c>
      <c r="J53" s="43">
        <v>118</v>
      </c>
      <c r="K53" s="44">
        <v>96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80</v>
      </c>
      <c r="F54" s="43">
        <v>200</v>
      </c>
      <c r="G54" s="43">
        <v>14</v>
      </c>
      <c r="H54" s="43">
        <v>34</v>
      </c>
      <c r="I54" s="43">
        <v>19</v>
      </c>
      <c r="J54" s="43">
        <v>438</v>
      </c>
      <c r="K54" s="44">
        <v>259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82</v>
      </c>
      <c r="F56" s="43">
        <v>200</v>
      </c>
      <c r="G56" s="43">
        <v>1</v>
      </c>
      <c r="H56" s="43">
        <v>0</v>
      </c>
      <c r="I56" s="43">
        <v>20</v>
      </c>
      <c r="J56" s="43">
        <v>85</v>
      </c>
      <c r="K56" s="44">
        <v>389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73</v>
      </c>
      <c r="F57" s="43">
        <v>20</v>
      </c>
      <c r="G57" s="43">
        <v>2</v>
      </c>
      <c r="H57" s="43">
        <v>0</v>
      </c>
      <c r="I57" s="43">
        <v>10</v>
      </c>
      <c r="J57" s="43">
        <v>47</v>
      </c>
      <c r="K57" s="44" t="s">
        <v>44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>
        <v>30</v>
      </c>
      <c r="G58" s="43">
        <v>1</v>
      </c>
      <c r="H58" s="43">
        <v>0</v>
      </c>
      <c r="I58" s="43">
        <v>8</v>
      </c>
      <c r="J58" s="43">
        <v>42</v>
      </c>
      <c r="K58" s="44" t="s">
        <v>44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>SUM(G52:G60)</f>
        <v>24</v>
      </c>
      <c r="H61" s="19">
        <f>SUM(H52:H60)</f>
        <v>41</v>
      </c>
      <c r="I61" s="19">
        <f>SUM(I52:I60)</f>
        <v>77</v>
      </c>
      <c r="J61" s="19">
        <f>SUM(J52:J60)</f>
        <v>778</v>
      </c>
      <c r="K61" s="25"/>
      <c r="L61" s="19"/>
    </row>
    <row r="62" spans="1:12" ht="1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1250</v>
      </c>
      <c r="G62" s="32">
        <f>G51+G61</f>
        <v>40</v>
      </c>
      <c r="H62" s="32">
        <f>H51+H61</f>
        <v>75</v>
      </c>
      <c r="I62" s="32">
        <f>I51+I61</f>
        <v>128</v>
      </c>
      <c r="J62" s="32">
        <f>J51+J61</f>
        <v>1353</v>
      </c>
      <c r="K62" s="32"/>
      <c r="L62" s="32">
        <f>L51+L61</f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46</v>
      </c>
      <c r="F63" s="40">
        <v>230</v>
      </c>
      <c r="G63" s="40">
        <v>19</v>
      </c>
      <c r="H63" s="40">
        <v>13</v>
      </c>
      <c r="I63" s="40">
        <v>81</v>
      </c>
      <c r="J63" s="40">
        <v>430</v>
      </c>
      <c r="K63" s="41">
        <v>223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180</v>
      </c>
      <c r="G65" s="43">
        <v>6</v>
      </c>
      <c r="H65" s="43">
        <v>1</v>
      </c>
      <c r="I65" s="43">
        <v>17</v>
      </c>
      <c r="J65" s="43">
        <v>85</v>
      </c>
      <c r="K65" s="44" t="s">
        <v>44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49</v>
      </c>
      <c r="E68" s="42" t="s">
        <v>47</v>
      </c>
      <c r="F68" s="43">
        <v>15</v>
      </c>
      <c r="G68" s="43">
        <v>1</v>
      </c>
      <c r="H68" s="43">
        <v>5</v>
      </c>
      <c r="I68" s="43">
        <v>7</v>
      </c>
      <c r="J68" s="43">
        <v>82</v>
      </c>
      <c r="K68" s="44" t="s">
        <v>44</v>
      </c>
      <c r="L68" s="43"/>
    </row>
    <row r="69" spans="1:12" ht="15" x14ac:dyDescent="0.25">
      <c r="A69" s="23"/>
      <c r="B69" s="15"/>
      <c r="C69" s="11"/>
      <c r="D69" s="6"/>
      <c r="E69" s="42" t="s">
        <v>48</v>
      </c>
      <c r="F69" s="43">
        <v>90</v>
      </c>
      <c r="G69" s="43">
        <v>0</v>
      </c>
      <c r="H69" s="43">
        <v>0</v>
      </c>
      <c r="I69" s="43">
        <v>8</v>
      </c>
      <c r="J69" s="43">
        <v>32</v>
      </c>
      <c r="K69" s="44" t="s">
        <v>44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>SUM(G63:G69)</f>
        <v>26</v>
      </c>
      <c r="H70" s="19">
        <f>SUM(H63:H69)</f>
        <v>19</v>
      </c>
      <c r="I70" s="19">
        <f>SUM(I63:I69)</f>
        <v>113</v>
      </c>
      <c r="J70" s="19">
        <f>SUM(J63:J69)</f>
        <v>629</v>
      </c>
      <c r="K70" s="25"/>
      <c r="L70" s="19"/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81</v>
      </c>
      <c r="F71" s="43">
        <v>60</v>
      </c>
      <c r="G71" s="43">
        <v>1</v>
      </c>
      <c r="H71" s="43">
        <v>6</v>
      </c>
      <c r="I71" s="43">
        <v>4</v>
      </c>
      <c r="J71" s="43">
        <v>75</v>
      </c>
      <c r="K71" s="44">
        <v>67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96</v>
      </c>
      <c r="F72" s="43">
        <v>200</v>
      </c>
      <c r="G72" s="43">
        <v>9</v>
      </c>
      <c r="H72" s="43">
        <v>9</v>
      </c>
      <c r="I72" s="43">
        <v>9</v>
      </c>
      <c r="J72" s="43">
        <v>163</v>
      </c>
      <c r="K72" s="44" t="s">
        <v>83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84</v>
      </c>
      <c r="F73" s="43">
        <v>200</v>
      </c>
      <c r="G73" s="43">
        <v>17</v>
      </c>
      <c r="H73" s="43">
        <v>10</v>
      </c>
      <c r="I73" s="43">
        <v>36</v>
      </c>
      <c r="J73" s="43">
        <v>305</v>
      </c>
      <c r="K73" s="44">
        <v>291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85</v>
      </c>
      <c r="F75" s="43">
        <v>180</v>
      </c>
      <c r="G75" s="43">
        <v>0</v>
      </c>
      <c r="H75" s="43">
        <v>0</v>
      </c>
      <c r="I75" s="43">
        <v>25</v>
      </c>
      <c r="J75" s="43">
        <v>103</v>
      </c>
      <c r="K75" s="44">
        <v>342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>
        <v>30</v>
      </c>
      <c r="G77" s="43">
        <v>1</v>
      </c>
      <c r="H77" s="43">
        <v>0</v>
      </c>
      <c r="I77" s="43">
        <v>8</v>
      </c>
      <c r="J77" s="43">
        <v>42</v>
      </c>
      <c r="K77" s="44" t="s">
        <v>44</v>
      </c>
      <c r="L77" s="43"/>
    </row>
    <row r="78" spans="1:12" ht="15" x14ac:dyDescent="0.25">
      <c r="A78" s="23"/>
      <c r="B78" s="15"/>
      <c r="C78" s="11"/>
      <c r="D78" s="6" t="s">
        <v>42</v>
      </c>
      <c r="E78" s="42" t="s">
        <v>86</v>
      </c>
      <c r="F78" s="43">
        <v>90</v>
      </c>
      <c r="G78" s="43">
        <v>3</v>
      </c>
      <c r="H78" s="43">
        <v>4</v>
      </c>
      <c r="I78" s="43">
        <v>13</v>
      </c>
      <c r="J78" s="43">
        <v>104</v>
      </c>
      <c r="K78" s="44" t="s">
        <v>44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31</v>
      </c>
      <c r="H80" s="19">
        <f>SUM(H71:H79)</f>
        <v>29</v>
      </c>
      <c r="I80" s="19">
        <f>SUM(I71:I79)</f>
        <v>95</v>
      </c>
      <c r="J80" s="19">
        <f>SUM(J71:J79)</f>
        <v>792</v>
      </c>
      <c r="K80" s="25"/>
      <c r="L80" s="19"/>
    </row>
    <row r="81" spans="1:12" ht="15" customHeight="1" x14ac:dyDescent="0.2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1275</v>
      </c>
      <c r="G81" s="32">
        <f>G70+G80</f>
        <v>57</v>
      </c>
      <c r="H81" s="32">
        <f>H70+H80</f>
        <v>48</v>
      </c>
      <c r="I81" s="32">
        <f>I70+I80</f>
        <v>208</v>
      </c>
      <c r="J81" s="32">
        <f>J70+J80</f>
        <v>1421</v>
      </c>
      <c r="K81" s="32"/>
      <c r="L81" s="32">
        <f>L70+L80</f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50</v>
      </c>
      <c r="F82" s="40">
        <v>150</v>
      </c>
      <c r="G82" s="40">
        <v>9</v>
      </c>
      <c r="H82" s="40">
        <v>6</v>
      </c>
      <c r="I82" s="40">
        <v>39</v>
      </c>
      <c r="J82" s="40">
        <v>244</v>
      </c>
      <c r="K82" s="41">
        <v>302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53</v>
      </c>
      <c r="F83" s="43">
        <v>100</v>
      </c>
      <c r="G83" s="43">
        <v>15</v>
      </c>
      <c r="H83" s="43">
        <v>17</v>
      </c>
      <c r="I83" s="43">
        <v>3</v>
      </c>
      <c r="J83" s="43">
        <v>221</v>
      </c>
      <c r="K83" s="44">
        <v>246</v>
      </c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54</v>
      </c>
      <c r="F85" s="43">
        <v>20</v>
      </c>
      <c r="G85" s="43">
        <v>1</v>
      </c>
      <c r="H85" s="43">
        <v>0</v>
      </c>
      <c r="I85" s="43">
        <v>5</v>
      </c>
      <c r="J85" s="43">
        <v>28</v>
      </c>
      <c r="K85" s="44" t="s">
        <v>44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51</v>
      </c>
      <c r="F87" s="43">
        <v>20</v>
      </c>
      <c r="G87" s="43">
        <v>0</v>
      </c>
      <c r="H87" s="43">
        <v>0</v>
      </c>
      <c r="I87" s="43">
        <v>0</v>
      </c>
      <c r="J87" s="43">
        <v>3</v>
      </c>
      <c r="K87" s="44" t="s">
        <v>52</v>
      </c>
      <c r="L87" s="43"/>
    </row>
    <row r="88" spans="1:12" ht="15" x14ac:dyDescent="0.25">
      <c r="A88" s="23"/>
      <c r="B88" s="15"/>
      <c r="C88" s="11"/>
      <c r="D88" s="6" t="s">
        <v>49</v>
      </c>
      <c r="E88" s="42" t="s">
        <v>65</v>
      </c>
      <c r="F88" s="43">
        <v>50</v>
      </c>
      <c r="G88" s="43">
        <v>4</v>
      </c>
      <c r="H88" s="43">
        <v>5</v>
      </c>
      <c r="I88" s="43">
        <v>42</v>
      </c>
      <c r="J88" s="43">
        <v>238</v>
      </c>
      <c r="K88" s="44" t="s">
        <v>44</v>
      </c>
      <c r="L88" s="43"/>
    </row>
    <row r="89" spans="1:12" ht="15" x14ac:dyDescent="0.25">
      <c r="A89" s="23"/>
      <c r="B89" s="15"/>
      <c r="C89" s="11"/>
      <c r="D89" s="6" t="s">
        <v>30</v>
      </c>
      <c r="E89" s="42" t="s">
        <v>55</v>
      </c>
      <c r="F89" s="43">
        <v>180</v>
      </c>
      <c r="G89" s="43">
        <v>1</v>
      </c>
      <c r="H89" s="43">
        <v>0</v>
      </c>
      <c r="I89" s="43">
        <v>18</v>
      </c>
      <c r="J89" s="43">
        <v>76</v>
      </c>
      <c r="K89" s="44">
        <v>389</v>
      </c>
      <c r="L89" s="43"/>
    </row>
    <row r="90" spans="1:12" ht="15" x14ac:dyDescent="0.25">
      <c r="A90" s="24"/>
      <c r="B90" s="17"/>
      <c r="C90" s="8"/>
      <c r="D90" s="18" t="s">
        <v>33</v>
      </c>
      <c r="E90" s="9"/>
      <c r="F90" s="19">
        <f>SUM(F82:F89)</f>
        <v>520</v>
      </c>
      <c r="G90" s="19">
        <f>SUM(G82:G89)</f>
        <v>30</v>
      </c>
      <c r="H90" s="19">
        <f>SUM(H82:H89)</f>
        <v>28</v>
      </c>
      <c r="I90" s="19">
        <f>SUM(I82:I89)</f>
        <v>107</v>
      </c>
      <c r="J90" s="19">
        <f>SUM(J82:J89)</f>
        <v>810</v>
      </c>
      <c r="K90" s="25"/>
      <c r="L90" s="19"/>
    </row>
    <row r="91" spans="1:12" ht="15" x14ac:dyDescent="0.25">
      <c r="A91" s="26">
        <f>A82</f>
        <v>1</v>
      </c>
      <c r="B91" s="13">
        <f>B82</f>
        <v>5</v>
      </c>
      <c r="C91" s="10" t="s">
        <v>25</v>
      </c>
      <c r="D91" s="7" t="s">
        <v>26</v>
      </c>
      <c r="E91" s="42" t="s">
        <v>70</v>
      </c>
      <c r="F91" s="43">
        <v>60</v>
      </c>
      <c r="G91" s="43">
        <v>1</v>
      </c>
      <c r="H91" s="43">
        <v>0</v>
      </c>
      <c r="I91" s="43">
        <v>5</v>
      </c>
      <c r="J91" s="43">
        <v>40</v>
      </c>
      <c r="K91" s="44">
        <v>59</v>
      </c>
      <c r="L91" s="43"/>
    </row>
    <row r="92" spans="1:12" ht="15" x14ac:dyDescent="0.25">
      <c r="A92" s="23"/>
      <c r="B92" s="15"/>
      <c r="C92" s="11"/>
      <c r="D92" s="7" t="s">
        <v>27</v>
      </c>
      <c r="E92" s="42" t="s">
        <v>87</v>
      </c>
      <c r="F92" s="43">
        <v>200</v>
      </c>
      <c r="G92" s="43">
        <v>6</v>
      </c>
      <c r="H92" s="43">
        <v>4</v>
      </c>
      <c r="I92" s="43">
        <v>11</v>
      </c>
      <c r="J92" s="43">
        <v>119</v>
      </c>
      <c r="K92" s="44">
        <v>84</v>
      </c>
      <c r="L92" s="43"/>
    </row>
    <row r="93" spans="1:12" ht="15" x14ac:dyDescent="0.25">
      <c r="A93" s="23"/>
      <c r="B93" s="15"/>
      <c r="C93" s="11"/>
      <c r="D93" s="7" t="s">
        <v>28</v>
      </c>
      <c r="E93" s="42" t="s">
        <v>113</v>
      </c>
      <c r="F93" s="43">
        <v>90</v>
      </c>
      <c r="G93" s="43">
        <v>12</v>
      </c>
      <c r="H93" s="43">
        <v>15</v>
      </c>
      <c r="I93" s="43">
        <v>20</v>
      </c>
      <c r="J93" s="43">
        <v>264</v>
      </c>
      <c r="K93" s="44">
        <v>233</v>
      </c>
      <c r="L93" s="43"/>
    </row>
    <row r="94" spans="1:12" ht="15" x14ac:dyDescent="0.25">
      <c r="A94" s="23"/>
      <c r="B94" s="15"/>
      <c r="C94" s="11"/>
      <c r="D94" s="7" t="s">
        <v>29</v>
      </c>
      <c r="E94" s="42" t="s">
        <v>69</v>
      </c>
      <c r="F94" s="43">
        <v>150</v>
      </c>
      <c r="G94" s="43">
        <v>3</v>
      </c>
      <c r="H94" s="43">
        <v>5</v>
      </c>
      <c r="I94" s="43">
        <v>20</v>
      </c>
      <c r="J94" s="43">
        <v>137</v>
      </c>
      <c r="K94" s="44">
        <v>312</v>
      </c>
      <c r="L94" s="43"/>
    </row>
    <row r="95" spans="1:12" ht="15" x14ac:dyDescent="0.25">
      <c r="A95" s="23"/>
      <c r="B95" s="15"/>
      <c r="C95" s="11"/>
      <c r="D95" s="7" t="s">
        <v>30</v>
      </c>
      <c r="E95" s="42" t="s">
        <v>114</v>
      </c>
      <c r="F95" s="43">
        <v>180</v>
      </c>
      <c r="G95" s="43">
        <v>1</v>
      </c>
      <c r="H95" s="43">
        <v>0</v>
      </c>
      <c r="I95" s="43">
        <v>42</v>
      </c>
      <c r="J95" s="43">
        <v>132</v>
      </c>
      <c r="K95" s="44">
        <v>349</v>
      </c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32</v>
      </c>
      <c r="E97" s="42" t="s">
        <v>54</v>
      </c>
      <c r="F97" s="43">
        <v>30</v>
      </c>
      <c r="G97" s="43">
        <v>1</v>
      </c>
      <c r="H97" s="43">
        <v>0</v>
      </c>
      <c r="I97" s="43">
        <v>8</v>
      </c>
      <c r="J97" s="43">
        <v>42</v>
      </c>
      <c r="K97" s="44" t="s">
        <v>44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710</v>
      </c>
      <c r="G100" s="19">
        <f>SUM(G91:G99)</f>
        <v>24</v>
      </c>
      <c r="H100" s="19">
        <f>SUM(H91:H99)</f>
        <v>24</v>
      </c>
      <c r="I100" s="19">
        <f>SUM(I91:I99)</f>
        <v>106</v>
      </c>
      <c r="J100" s="19">
        <f>SUM(J91:J99)</f>
        <v>734</v>
      </c>
      <c r="K100" s="25"/>
      <c r="L100" s="19"/>
    </row>
    <row r="101" spans="1:12" ht="15" customHeight="1" x14ac:dyDescent="0.2">
      <c r="A101" s="29">
        <f>A82</f>
        <v>1</v>
      </c>
      <c r="B101" s="30">
        <f>B82</f>
        <v>5</v>
      </c>
      <c r="C101" s="64" t="s">
        <v>4</v>
      </c>
      <c r="D101" s="65"/>
      <c r="E101" s="31"/>
      <c r="F101" s="32">
        <f>F90+F100</f>
        <v>1230</v>
      </c>
      <c r="G101" s="32">
        <f>G90+G100</f>
        <v>54</v>
      </c>
      <c r="H101" s="32">
        <f>H90+H100</f>
        <v>52</v>
      </c>
      <c r="I101" s="32">
        <f>I90+I100</f>
        <v>213</v>
      </c>
      <c r="J101" s="32">
        <f>J90+J100</f>
        <v>1544</v>
      </c>
      <c r="K101" s="32"/>
      <c r="L101" s="32">
        <f>L90+L100</f>
        <v>0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56</v>
      </c>
      <c r="F102" s="40">
        <v>150</v>
      </c>
      <c r="G102" s="40">
        <v>5</v>
      </c>
      <c r="H102" s="40">
        <v>8</v>
      </c>
      <c r="I102" s="40">
        <v>56</v>
      </c>
      <c r="J102" s="40">
        <v>347</v>
      </c>
      <c r="K102" s="41" t="s">
        <v>57</v>
      </c>
      <c r="L102" s="40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41</v>
      </c>
      <c r="F104" s="43">
        <v>185</v>
      </c>
      <c r="G104" s="43">
        <v>0</v>
      </c>
      <c r="H104" s="43">
        <v>0</v>
      </c>
      <c r="I104" s="43">
        <v>9</v>
      </c>
      <c r="J104" s="43">
        <v>27</v>
      </c>
      <c r="K104" s="44">
        <v>377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24</v>
      </c>
      <c r="E106" s="42" t="s">
        <v>108</v>
      </c>
      <c r="F106" s="43">
        <v>100</v>
      </c>
      <c r="G106" s="43">
        <v>0</v>
      </c>
      <c r="H106" s="43">
        <v>0</v>
      </c>
      <c r="I106" s="43">
        <v>10</v>
      </c>
      <c r="J106" s="43">
        <v>47</v>
      </c>
      <c r="K106" s="44">
        <v>338</v>
      </c>
      <c r="L106" s="43"/>
    </row>
    <row r="107" spans="1:12" ht="15" x14ac:dyDescent="0.25">
      <c r="A107" s="23"/>
      <c r="B107" s="15"/>
      <c r="C107" s="11"/>
      <c r="D107" s="6" t="s">
        <v>58</v>
      </c>
      <c r="E107" s="42" t="s">
        <v>59</v>
      </c>
      <c r="F107" s="43">
        <v>90</v>
      </c>
      <c r="G107" s="43">
        <v>3</v>
      </c>
      <c r="H107" s="43">
        <v>4</v>
      </c>
      <c r="I107" s="43">
        <v>13</v>
      </c>
      <c r="J107" s="43">
        <v>104</v>
      </c>
      <c r="K107" s="44" t="s">
        <v>44</v>
      </c>
      <c r="L107" s="43"/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525</v>
      </c>
      <c r="G109" s="19">
        <f>SUM(G102:G108)</f>
        <v>8</v>
      </c>
      <c r="H109" s="19">
        <f>SUM(H102:H108)</f>
        <v>12</v>
      </c>
      <c r="I109" s="19">
        <f>SUM(I102:I108)</f>
        <v>88</v>
      </c>
      <c r="J109" s="19">
        <f>SUM(J102:J108)</f>
        <v>525</v>
      </c>
      <c r="K109" s="25"/>
      <c r="L109" s="19"/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 t="s">
        <v>88</v>
      </c>
      <c r="F110" s="43">
        <v>60</v>
      </c>
      <c r="G110" s="43">
        <v>1</v>
      </c>
      <c r="H110" s="43">
        <v>3</v>
      </c>
      <c r="I110" s="43">
        <v>3</v>
      </c>
      <c r="J110" s="43">
        <v>42</v>
      </c>
      <c r="K110" s="44" t="s">
        <v>44</v>
      </c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115</v>
      </c>
      <c r="F111" s="43">
        <v>200</v>
      </c>
      <c r="G111" s="43">
        <v>2</v>
      </c>
      <c r="H111" s="43">
        <v>4</v>
      </c>
      <c r="I111" s="43">
        <v>10</v>
      </c>
      <c r="J111" s="43">
        <v>114</v>
      </c>
      <c r="K111" s="44">
        <v>96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89</v>
      </c>
      <c r="F112" s="43">
        <v>100</v>
      </c>
      <c r="G112" s="43">
        <v>16</v>
      </c>
      <c r="H112" s="43">
        <v>15</v>
      </c>
      <c r="I112" s="43">
        <v>15</v>
      </c>
      <c r="J112" s="43">
        <v>257</v>
      </c>
      <c r="K112" s="44">
        <v>278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90</v>
      </c>
      <c r="F113" s="43">
        <v>150</v>
      </c>
      <c r="G113" s="43">
        <v>6</v>
      </c>
      <c r="H113" s="43">
        <v>5</v>
      </c>
      <c r="I113" s="43">
        <v>26</v>
      </c>
      <c r="J113" s="43">
        <v>168</v>
      </c>
      <c r="K113" s="44">
        <v>309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91</v>
      </c>
      <c r="F114" s="43">
        <v>180</v>
      </c>
      <c r="G114" s="43">
        <v>0</v>
      </c>
      <c r="H114" s="43">
        <v>0</v>
      </c>
      <c r="I114" s="43">
        <v>31</v>
      </c>
      <c r="J114" s="43">
        <v>127</v>
      </c>
      <c r="K114" s="44">
        <v>346</v>
      </c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32</v>
      </c>
      <c r="E116" s="42" t="s">
        <v>54</v>
      </c>
      <c r="F116" s="43">
        <v>20</v>
      </c>
      <c r="G116" s="43">
        <v>1</v>
      </c>
      <c r="H116" s="43">
        <v>0</v>
      </c>
      <c r="I116" s="43">
        <v>5</v>
      </c>
      <c r="J116" s="43">
        <v>28</v>
      </c>
      <c r="K116" s="44" t="s">
        <v>44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710</v>
      </c>
      <c r="G119" s="19">
        <f>SUM(G110:G118)</f>
        <v>26</v>
      </c>
      <c r="H119" s="19">
        <f>SUM(H110:H118)</f>
        <v>27</v>
      </c>
      <c r="I119" s="19">
        <f>SUM(I110:I118)</f>
        <v>90</v>
      </c>
      <c r="J119" s="19">
        <f>SUM(J110:J118)</f>
        <v>736</v>
      </c>
      <c r="K119" s="25"/>
      <c r="L119" s="19"/>
    </row>
    <row r="120" spans="1:12" ht="15" x14ac:dyDescent="0.2">
      <c r="A120" s="29">
        <f>A102</f>
        <v>2</v>
      </c>
      <c r="B120" s="30">
        <f>B102</f>
        <v>1</v>
      </c>
      <c r="C120" s="64" t="s">
        <v>4</v>
      </c>
      <c r="D120" s="65"/>
      <c r="E120" s="31"/>
      <c r="F120" s="32">
        <f>F109+F119</f>
        <v>1235</v>
      </c>
      <c r="G120" s="32">
        <f>G109+G119</f>
        <v>34</v>
      </c>
      <c r="H120" s="32">
        <f>H109+H119</f>
        <v>39</v>
      </c>
      <c r="I120" s="32">
        <f>I109+I119</f>
        <v>178</v>
      </c>
      <c r="J120" s="32">
        <f>J109+J119</f>
        <v>1261</v>
      </c>
      <c r="K120" s="32"/>
      <c r="L120" s="32">
        <f>L109+L119</f>
        <v>0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9" t="s">
        <v>60</v>
      </c>
      <c r="F121" s="40">
        <v>100</v>
      </c>
      <c r="G121" s="51">
        <v>9.1999999999999993</v>
      </c>
      <c r="H121" s="51">
        <v>7.8</v>
      </c>
      <c r="I121" s="51">
        <v>7.8</v>
      </c>
      <c r="J121" s="51">
        <v>137.5</v>
      </c>
      <c r="K121" s="41">
        <v>281</v>
      </c>
      <c r="L121" s="40"/>
    </row>
    <row r="122" spans="1:12" ht="15" x14ac:dyDescent="0.25">
      <c r="A122" s="14"/>
      <c r="B122" s="15"/>
      <c r="C122" s="11"/>
      <c r="D122" s="6" t="s">
        <v>21</v>
      </c>
      <c r="E122" s="42" t="s">
        <v>61</v>
      </c>
      <c r="F122" s="43">
        <v>150</v>
      </c>
      <c r="G122" s="52">
        <v>3.65</v>
      </c>
      <c r="H122" s="52">
        <v>5.37</v>
      </c>
      <c r="I122" s="52">
        <v>36.68</v>
      </c>
      <c r="J122" s="52">
        <v>209.7</v>
      </c>
      <c r="K122" s="44">
        <v>304</v>
      </c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52"/>
      <c r="H123" s="52"/>
      <c r="I123" s="52"/>
      <c r="J123" s="52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 t="s">
        <v>110</v>
      </c>
      <c r="F124" s="43">
        <v>30</v>
      </c>
      <c r="G124" s="52">
        <v>2.31</v>
      </c>
      <c r="H124" s="52">
        <v>0.12</v>
      </c>
      <c r="I124" s="52">
        <v>12.66</v>
      </c>
      <c r="J124" s="52">
        <v>60.3</v>
      </c>
      <c r="K124" s="44" t="s">
        <v>44</v>
      </c>
      <c r="L124" s="43"/>
    </row>
    <row r="125" spans="1:12" ht="15" x14ac:dyDescent="0.25">
      <c r="A125" s="14"/>
      <c r="B125" s="15"/>
      <c r="C125" s="11"/>
      <c r="D125" s="7" t="s">
        <v>24</v>
      </c>
      <c r="E125" s="42"/>
      <c r="F125" s="43"/>
      <c r="G125" s="52"/>
      <c r="H125" s="52"/>
      <c r="I125" s="52"/>
      <c r="J125" s="52"/>
      <c r="K125" s="44"/>
      <c r="L125" s="43"/>
    </row>
    <row r="126" spans="1:12" ht="15" x14ac:dyDescent="0.25">
      <c r="A126" s="14"/>
      <c r="B126" s="15"/>
      <c r="C126" s="11"/>
      <c r="D126" s="6" t="s">
        <v>30</v>
      </c>
      <c r="E126" s="42" t="s">
        <v>55</v>
      </c>
      <c r="F126" s="43">
        <v>180</v>
      </c>
      <c r="G126" s="52">
        <v>0.9</v>
      </c>
      <c r="H126" s="52">
        <v>0</v>
      </c>
      <c r="I126" s="52">
        <v>18.18</v>
      </c>
      <c r="J126" s="52">
        <v>76.319999999999993</v>
      </c>
      <c r="K126" s="44">
        <v>389</v>
      </c>
      <c r="L126" s="43"/>
    </row>
    <row r="127" spans="1:12" ht="15" x14ac:dyDescent="0.25">
      <c r="A127" s="14"/>
      <c r="B127" s="15"/>
      <c r="C127" s="11"/>
      <c r="D127" s="6" t="s">
        <v>63</v>
      </c>
      <c r="E127" s="42" t="s">
        <v>62</v>
      </c>
      <c r="F127" s="43">
        <v>50</v>
      </c>
      <c r="G127" s="52">
        <v>3.2</v>
      </c>
      <c r="H127" s="52">
        <v>2.9</v>
      </c>
      <c r="I127" s="52">
        <v>25.36</v>
      </c>
      <c r="J127" s="52">
        <v>183.6</v>
      </c>
      <c r="K127" s="44" t="s">
        <v>44</v>
      </c>
      <c r="L127" s="43"/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SUM(F121:F127)</f>
        <v>510</v>
      </c>
      <c r="G128" s="53">
        <f>SUM(G121:G127)</f>
        <v>19.259999999999998</v>
      </c>
      <c r="H128" s="53">
        <f>SUM(H121:H127)</f>
        <v>16.189999999999998</v>
      </c>
      <c r="I128" s="53">
        <f>SUM(I121:I127)</f>
        <v>100.67999999999999</v>
      </c>
      <c r="J128" s="53">
        <f>SUM(J121:J127)</f>
        <v>667.42</v>
      </c>
      <c r="K128" s="25"/>
      <c r="L128" s="19"/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 t="s">
        <v>70</v>
      </c>
      <c r="F129" s="43">
        <v>60</v>
      </c>
      <c r="G129" s="43">
        <v>1</v>
      </c>
      <c r="H129" s="43">
        <v>0</v>
      </c>
      <c r="I129" s="43">
        <v>5</v>
      </c>
      <c r="J129" s="43">
        <v>40</v>
      </c>
      <c r="K129" s="44">
        <v>59</v>
      </c>
      <c r="L129" s="43"/>
    </row>
    <row r="130" spans="1:12" ht="15" x14ac:dyDescent="0.25">
      <c r="A130" s="14"/>
      <c r="B130" s="15"/>
      <c r="C130" s="11"/>
      <c r="D130" s="7" t="s">
        <v>27</v>
      </c>
      <c r="E130" s="42" t="s">
        <v>92</v>
      </c>
      <c r="F130" s="43">
        <v>200</v>
      </c>
      <c r="G130" s="43">
        <v>2</v>
      </c>
      <c r="H130" s="43">
        <v>4</v>
      </c>
      <c r="I130" s="43">
        <v>9</v>
      </c>
      <c r="J130" s="43">
        <v>111</v>
      </c>
      <c r="K130" s="44">
        <v>82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 t="s">
        <v>93</v>
      </c>
      <c r="F131" s="43">
        <v>90</v>
      </c>
      <c r="G131" s="43">
        <v>10</v>
      </c>
      <c r="H131" s="43">
        <v>10</v>
      </c>
      <c r="I131" s="43">
        <v>3</v>
      </c>
      <c r="J131" s="43">
        <v>146</v>
      </c>
      <c r="K131" s="44" t="s">
        <v>94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77</v>
      </c>
      <c r="F132" s="43">
        <v>150</v>
      </c>
      <c r="G132" s="43">
        <v>9</v>
      </c>
      <c r="H132" s="43">
        <v>6</v>
      </c>
      <c r="I132" s="43">
        <v>39</v>
      </c>
      <c r="J132" s="43">
        <v>244</v>
      </c>
      <c r="K132" s="44">
        <v>302</v>
      </c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82</v>
      </c>
      <c r="F133" s="43">
        <v>180</v>
      </c>
      <c r="G133" s="43">
        <v>1</v>
      </c>
      <c r="H133" s="43">
        <v>0</v>
      </c>
      <c r="I133" s="43">
        <v>18</v>
      </c>
      <c r="J133" s="43">
        <v>76</v>
      </c>
      <c r="K133" s="44">
        <v>389</v>
      </c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73</v>
      </c>
      <c r="F134" s="43">
        <v>20</v>
      </c>
      <c r="G134" s="43">
        <v>2</v>
      </c>
      <c r="H134" s="43">
        <v>0</v>
      </c>
      <c r="I134" s="43">
        <v>10</v>
      </c>
      <c r="J134" s="43">
        <v>47</v>
      </c>
      <c r="K134" s="44" t="s">
        <v>44</v>
      </c>
      <c r="L134" s="43"/>
    </row>
    <row r="135" spans="1:12" ht="15" x14ac:dyDescent="0.25">
      <c r="A135" s="14"/>
      <c r="B135" s="15"/>
      <c r="C135" s="11"/>
      <c r="D135" s="7" t="s">
        <v>32</v>
      </c>
      <c r="E135" s="42" t="s">
        <v>54</v>
      </c>
      <c r="F135" s="43">
        <v>30</v>
      </c>
      <c r="G135" s="43">
        <v>1</v>
      </c>
      <c r="H135" s="43">
        <v>0</v>
      </c>
      <c r="I135" s="43">
        <v>8</v>
      </c>
      <c r="J135" s="43">
        <v>42</v>
      </c>
      <c r="K135" s="44" t="s">
        <v>44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730</v>
      </c>
      <c r="G138" s="19">
        <f>SUM(G129:G137)</f>
        <v>26</v>
      </c>
      <c r="H138" s="19">
        <f>SUM(H129:H137)</f>
        <v>20</v>
      </c>
      <c r="I138" s="19">
        <f>SUM(I129:I137)</f>
        <v>92</v>
      </c>
      <c r="J138" s="19">
        <f>SUM(J129:J137)</f>
        <v>706</v>
      </c>
      <c r="K138" s="25"/>
      <c r="L138" s="19"/>
    </row>
    <row r="139" spans="1:12" ht="15" x14ac:dyDescent="0.2">
      <c r="A139" s="33">
        <f>A121</f>
        <v>2</v>
      </c>
      <c r="B139" s="33">
        <f>B121</f>
        <v>2</v>
      </c>
      <c r="C139" s="64" t="s">
        <v>4</v>
      </c>
      <c r="D139" s="65"/>
      <c r="E139" s="31"/>
      <c r="F139" s="32">
        <f>F128+F138</f>
        <v>1240</v>
      </c>
      <c r="G139" s="32">
        <f>G128+G138</f>
        <v>45.26</v>
      </c>
      <c r="H139" s="32">
        <f>H128+H138</f>
        <v>36.19</v>
      </c>
      <c r="I139" s="32">
        <f>I128+I138</f>
        <v>192.68</v>
      </c>
      <c r="J139" s="32">
        <f>J128+J138</f>
        <v>1373.42</v>
      </c>
      <c r="K139" s="32"/>
      <c r="L139" s="32">
        <f>L128+L138</f>
        <v>0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64</v>
      </c>
      <c r="F140" s="40">
        <v>180</v>
      </c>
      <c r="G140" s="40">
        <v>12</v>
      </c>
      <c r="H140" s="40">
        <v>25</v>
      </c>
      <c r="I140" s="40">
        <v>2</v>
      </c>
      <c r="J140" s="40">
        <v>338</v>
      </c>
      <c r="K140" s="41">
        <v>212</v>
      </c>
      <c r="L140" s="40"/>
    </row>
    <row r="141" spans="1:12" ht="15" x14ac:dyDescent="0.25">
      <c r="A141" s="23"/>
      <c r="B141" s="15"/>
      <c r="C141" s="11"/>
      <c r="D141" s="6" t="s">
        <v>21</v>
      </c>
      <c r="E141" s="42" t="s">
        <v>109</v>
      </c>
      <c r="F141" s="43">
        <v>40</v>
      </c>
      <c r="G141" s="43">
        <v>0</v>
      </c>
      <c r="H141" s="43">
        <v>0</v>
      </c>
      <c r="I141" s="43">
        <v>1</v>
      </c>
      <c r="J141" s="43">
        <v>7</v>
      </c>
      <c r="K141" s="44">
        <v>71</v>
      </c>
      <c r="L141" s="43"/>
    </row>
    <row r="142" spans="1:12" ht="15" x14ac:dyDescent="0.25">
      <c r="A142" s="23"/>
      <c r="B142" s="15"/>
      <c r="C142" s="11"/>
      <c r="D142" s="7" t="s">
        <v>22</v>
      </c>
      <c r="E142" s="42" t="s">
        <v>41</v>
      </c>
      <c r="F142" s="43">
        <v>185</v>
      </c>
      <c r="G142" s="43">
        <v>0</v>
      </c>
      <c r="H142" s="43">
        <v>0</v>
      </c>
      <c r="I142" s="43">
        <v>9</v>
      </c>
      <c r="J142" s="43">
        <v>27</v>
      </c>
      <c r="K142" s="44">
        <v>377</v>
      </c>
      <c r="L142" s="43"/>
    </row>
    <row r="143" spans="1:12" ht="15" customHeight="1" x14ac:dyDescent="0.25">
      <c r="A143" s="23"/>
      <c r="B143" s="15"/>
      <c r="C143" s="11"/>
      <c r="D143" s="7" t="s">
        <v>23</v>
      </c>
      <c r="E143" s="42" t="s">
        <v>110</v>
      </c>
      <c r="F143" s="43">
        <v>30</v>
      </c>
      <c r="G143" s="43">
        <v>2</v>
      </c>
      <c r="H143" s="43">
        <v>0</v>
      </c>
      <c r="I143" s="43">
        <v>13</v>
      </c>
      <c r="J143" s="43">
        <v>60</v>
      </c>
      <c r="K143" s="44" t="s">
        <v>44</v>
      </c>
      <c r="L143" s="43"/>
    </row>
    <row r="144" spans="1:12" ht="15" x14ac:dyDescent="0.25">
      <c r="A144" s="23"/>
      <c r="B144" s="15"/>
      <c r="C144" s="11"/>
      <c r="D144" s="7" t="s">
        <v>24</v>
      </c>
      <c r="E144" s="42" t="s">
        <v>108</v>
      </c>
      <c r="F144" s="43">
        <v>100</v>
      </c>
      <c r="G144" s="43">
        <v>0</v>
      </c>
      <c r="H144" s="43">
        <v>0</v>
      </c>
      <c r="I144" s="43">
        <v>10</v>
      </c>
      <c r="J144" s="43">
        <v>47</v>
      </c>
      <c r="K144" s="44">
        <v>338</v>
      </c>
      <c r="L144" s="43"/>
    </row>
    <row r="145" spans="1:12" ht="15" x14ac:dyDescent="0.25">
      <c r="A145" s="23"/>
      <c r="B145" s="15"/>
      <c r="C145" s="11"/>
      <c r="D145" s="6" t="s">
        <v>49</v>
      </c>
      <c r="E145" s="42" t="s">
        <v>65</v>
      </c>
      <c r="F145" s="43">
        <v>15</v>
      </c>
      <c r="G145" s="43">
        <v>1</v>
      </c>
      <c r="H145" s="43">
        <v>2</v>
      </c>
      <c r="I145" s="43">
        <v>13</v>
      </c>
      <c r="J145" s="43">
        <v>71</v>
      </c>
      <c r="K145" s="44" t="s">
        <v>44</v>
      </c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550</v>
      </c>
      <c r="G147" s="19">
        <f>SUM(G140:G146)</f>
        <v>15</v>
      </c>
      <c r="H147" s="19">
        <f>SUM(H140:H146)</f>
        <v>27</v>
      </c>
      <c r="I147" s="19">
        <f>SUM(I140:I146)</f>
        <v>48</v>
      </c>
      <c r="J147" s="19">
        <f>SUM(J140:J146)</f>
        <v>550</v>
      </c>
      <c r="K147" s="25"/>
      <c r="L147" s="19"/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 t="s">
        <v>95</v>
      </c>
      <c r="F148" s="43">
        <v>60</v>
      </c>
      <c r="G148" s="43">
        <v>0</v>
      </c>
      <c r="H148" s="43">
        <v>4</v>
      </c>
      <c r="I148" s="43">
        <v>3</v>
      </c>
      <c r="J148" s="43">
        <v>48</v>
      </c>
      <c r="K148" s="44">
        <v>48</v>
      </c>
      <c r="L148" s="43"/>
    </row>
    <row r="149" spans="1:12" ht="15" x14ac:dyDescent="0.25">
      <c r="A149" s="23"/>
      <c r="B149" s="15"/>
      <c r="C149" s="11"/>
      <c r="D149" s="7" t="s">
        <v>27</v>
      </c>
      <c r="E149" s="42" t="s">
        <v>96</v>
      </c>
      <c r="F149" s="43">
        <v>200</v>
      </c>
      <c r="G149" s="43">
        <v>9</v>
      </c>
      <c r="H149" s="43">
        <v>9</v>
      </c>
      <c r="I149" s="43">
        <v>9</v>
      </c>
      <c r="J149" s="43">
        <v>163</v>
      </c>
      <c r="K149" s="44" t="s">
        <v>83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97</v>
      </c>
      <c r="F150" s="43">
        <v>200</v>
      </c>
      <c r="G150" s="43">
        <v>14</v>
      </c>
      <c r="H150" s="43">
        <v>34</v>
      </c>
      <c r="I150" s="43">
        <v>19</v>
      </c>
      <c r="J150" s="43">
        <v>438</v>
      </c>
      <c r="K150" s="44">
        <v>259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98</v>
      </c>
      <c r="F152" s="43">
        <v>185</v>
      </c>
      <c r="G152" s="43">
        <v>0</v>
      </c>
      <c r="H152" s="43">
        <v>0</v>
      </c>
      <c r="I152" s="43">
        <v>9</v>
      </c>
      <c r="J152" s="43">
        <v>27</v>
      </c>
      <c r="K152" s="44">
        <v>377</v>
      </c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32</v>
      </c>
      <c r="E154" s="42" t="s">
        <v>54</v>
      </c>
      <c r="F154" s="43">
        <v>30</v>
      </c>
      <c r="G154" s="43">
        <v>1</v>
      </c>
      <c r="H154" s="43">
        <v>0</v>
      </c>
      <c r="I154" s="43">
        <v>8</v>
      </c>
      <c r="J154" s="43">
        <v>42</v>
      </c>
      <c r="K154" s="44" t="s">
        <v>44</v>
      </c>
      <c r="L154" s="43"/>
    </row>
    <row r="155" spans="1:12" ht="15" x14ac:dyDescent="0.25">
      <c r="A155" s="23"/>
      <c r="B155" s="15"/>
      <c r="C155" s="11"/>
      <c r="D155" s="6" t="s">
        <v>49</v>
      </c>
      <c r="E155" s="42" t="s">
        <v>99</v>
      </c>
      <c r="F155" s="43">
        <v>90</v>
      </c>
      <c r="G155" s="43">
        <v>0</v>
      </c>
      <c r="H155" s="43">
        <v>0</v>
      </c>
      <c r="I155" s="43">
        <v>8</v>
      </c>
      <c r="J155" s="43">
        <v>32</v>
      </c>
      <c r="K155" s="44" t="s">
        <v>44</v>
      </c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765</v>
      </c>
      <c r="G157" s="19">
        <f>SUM(G148:G156)</f>
        <v>24</v>
      </c>
      <c r="H157" s="19">
        <f>SUM(H148:H156)</f>
        <v>47</v>
      </c>
      <c r="I157" s="19">
        <f>SUM(I148:I156)</f>
        <v>56</v>
      </c>
      <c r="J157" s="19">
        <f>SUM(J148:J156)</f>
        <v>750</v>
      </c>
      <c r="K157" s="25"/>
      <c r="L157" s="19"/>
    </row>
    <row r="158" spans="1:12" ht="15" x14ac:dyDescent="0.2">
      <c r="A158" s="29">
        <f>A140</f>
        <v>2</v>
      </c>
      <c r="B158" s="30">
        <f>B140</f>
        <v>3</v>
      </c>
      <c r="C158" s="64" t="s">
        <v>4</v>
      </c>
      <c r="D158" s="65"/>
      <c r="E158" s="31"/>
      <c r="F158" s="32">
        <f>F147+F157</f>
        <v>1315</v>
      </c>
      <c r="G158" s="32">
        <f>G147+G157</f>
        <v>39</v>
      </c>
      <c r="H158" s="32">
        <f>H147+H157</f>
        <v>74</v>
      </c>
      <c r="I158" s="32">
        <f>I147+I157</f>
        <v>104</v>
      </c>
      <c r="J158" s="32">
        <f>J147+J157</f>
        <v>1300</v>
      </c>
      <c r="K158" s="32"/>
      <c r="L158" s="32">
        <f>L147+L157</f>
        <v>0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9" t="s">
        <v>116</v>
      </c>
      <c r="F159" s="40">
        <v>150</v>
      </c>
      <c r="G159" s="40">
        <v>21</v>
      </c>
      <c r="H159" s="40">
        <v>19</v>
      </c>
      <c r="I159" s="40">
        <v>48</v>
      </c>
      <c r="J159" s="40">
        <v>449</v>
      </c>
      <c r="K159" s="41" t="s">
        <v>68</v>
      </c>
      <c r="L159" s="40"/>
    </row>
    <row r="160" spans="1:12" ht="15" x14ac:dyDescent="0.2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41</v>
      </c>
      <c r="F161" s="43">
        <v>185</v>
      </c>
      <c r="G161" s="43">
        <v>0</v>
      </c>
      <c r="H161" s="43">
        <v>0</v>
      </c>
      <c r="I161" s="43">
        <v>9</v>
      </c>
      <c r="J161" s="43">
        <v>27</v>
      </c>
      <c r="K161" s="44">
        <v>377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7" t="s">
        <v>24</v>
      </c>
      <c r="E163" s="42" t="s">
        <v>108</v>
      </c>
      <c r="F163" s="43">
        <v>100</v>
      </c>
      <c r="G163" s="43">
        <v>0</v>
      </c>
      <c r="H163" s="43">
        <v>0</v>
      </c>
      <c r="I163" s="43">
        <v>10</v>
      </c>
      <c r="J163" s="43">
        <v>47</v>
      </c>
      <c r="K163" s="44">
        <v>338</v>
      </c>
      <c r="L163" s="43"/>
    </row>
    <row r="164" spans="1:12" ht="15" x14ac:dyDescent="0.25">
      <c r="A164" s="23"/>
      <c r="B164" s="15"/>
      <c r="C164" s="11"/>
      <c r="D164" s="6" t="s">
        <v>42</v>
      </c>
      <c r="E164" s="42" t="s">
        <v>59</v>
      </c>
      <c r="F164" s="43">
        <v>90</v>
      </c>
      <c r="G164" s="43">
        <v>3</v>
      </c>
      <c r="H164" s="43">
        <v>4</v>
      </c>
      <c r="I164" s="43">
        <v>13</v>
      </c>
      <c r="J164" s="43">
        <v>104</v>
      </c>
      <c r="K164" s="44" t="s">
        <v>44</v>
      </c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525</v>
      </c>
      <c r="G166" s="19">
        <f>SUM(G159:G165)</f>
        <v>24</v>
      </c>
      <c r="H166" s="19">
        <f>SUM(H159:H165)</f>
        <v>23</v>
      </c>
      <c r="I166" s="19">
        <f>SUM(I159:I165)</f>
        <v>80</v>
      </c>
      <c r="J166" s="19">
        <f>SUM(J159:J165)</f>
        <v>627</v>
      </c>
      <c r="K166" s="25"/>
      <c r="L166" s="19"/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 t="s">
        <v>100</v>
      </c>
      <c r="F167" s="43">
        <v>60</v>
      </c>
      <c r="G167" s="43">
        <v>1</v>
      </c>
      <c r="H167" s="43">
        <v>0</v>
      </c>
      <c r="I167" s="43">
        <v>9</v>
      </c>
      <c r="J167" s="43">
        <v>40</v>
      </c>
      <c r="K167" s="44">
        <v>24</v>
      </c>
      <c r="L167" s="43"/>
    </row>
    <row r="168" spans="1:12" ht="25.5" x14ac:dyDescent="0.25">
      <c r="A168" s="23"/>
      <c r="B168" s="15"/>
      <c r="C168" s="11"/>
      <c r="D168" s="7" t="s">
        <v>27</v>
      </c>
      <c r="E168" s="42" t="s">
        <v>101</v>
      </c>
      <c r="F168" s="43">
        <v>200</v>
      </c>
      <c r="G168" s="43">
        <v>5</v>
      </c>
      <c r="H168" s="43">
        <v>5</v>
      </c>
      <c r="I168" s="43">
        <v>5</v>
      </c>
      <c r="J168" s="43">
        <v>92</v>
      </c>
      <c r="K168" s="44">
        <v>88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 t="s">
        <v>102</v>
      </c>
      <c r="F169" s="43">
        <v>100</v>
      </c>
      <c r="G169" s="43">
        <v>11</v>
      </c>
      <c r="H169" s="43">
        <v>28</v>
      </c>
      <c r="I169" s="43">
        <v>3</v>
      </c>
      <c r="J169" s="43">
        <v>305</v>
      </c>
      <c r="K169" s="44">
        <v>256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61</v>
      </c>
      <c r="F170" s="43">
        <v>150</v>
      </c>
      <c r="G170" s="43">
        <v>4</v>
      </c>
      <c r="H170" s="43">
        <v>5</v>
      </c>
      <c r="I170" s="43">
        <v>37</v>
      </c>
      <c r="J170" s="43">
        <v>210</v>
      </c>
      <c r="K170" s="44">
        <v>304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85</v>
      </c>
      <c r="F171" s="43">
        <v>180</v>
      </c>
      <c r="G171" s="43">
        <v>0</v>
      </c>
      <c r="H171" s="43">
        <v>0</v>
      </c>
      <c r="I171" s="43">
        <v>25</v>
      </c>
      <c r="J171" s="43">
        <v>103</v>
      </c>
      <c r="K171" s="44">
        <v>342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32</v>
      </c>
      <c r="E173" s="42" t="s">
        <v>54</v>
      </c>
      <c r="F173" s="43">
        <v>30</v>
      </c>
      <c r="G173" s="43">
        <v>1</v>
      </c>
      <c r="H173" s="43">
        <v>0</v>
      </c>
      <c r="I173" s="43">
        <v>8</v>
      </c>
      <c r="J173" s="43">
        <v>42</v>
      </c>
      <c r="K173" s="44" t="s">
        <v>44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720</v>
      </c>
      <c r="G176" s="19">
        <f>SUM(G167:G175)</f>
        <v>22</v>
      </c>
      <c r="H176" s="19">
        <f>SUM(H167:H175)</f>
        <v>38</v>
      </c>
      <c r="I176" s="19">
        <f>SUM(I167:I175)</f>
        <v>87</v>
      </c>
      <c r="J176" s="19">
        <f>SUM(J167:J175)</f>
        <v>792</v>
      </c>
      <c r="K176" s="25"/>
      <c r="L176" s="19"/>
    </row>
    <row r="177" spans="1:12" ht="15" x14ac:dyDescent="0.2">
      <c r="A177" s="29">
        <f>A159</f>
        <v>2</v>
      </c>
      <c r="B177" s="30">
        <f>B159</f>
        <v>4</v>
      </c>
      <c r="C177" s="64" t="s">
        <v>4</v>
      </c>
      <c r="D177" s="65"/>
      <c r="E177" s="31"/>
      <c r="F177" s="32">
        <f>F166+F176</f>
        <v>1245</v>
      </c>
      <c r="G177" s="32">
        <f>G166+G176</f>
        <v>46</v>
      </c>
      <c r="H177" s="32">
        <f>H166+H176</f>
        <v>61</v>
      </c>
      <c r="I177" s="32">
        <f>I166+I176</f>
        <v>167</v>
      </c>
      <c r="J177" s="32">
        <f>J166+J176</f>
        <v>1419</v>
      </c>
      <c r="K177" s="32"/>
      <c r="L177" s="32">
        <f>L166+L176</f>
        <v>0</v>
      </c>
    </row>
    <row r="178" spans="1:12" ht="15" x14ac:dyDescent="0.25">
      <c r="A178" s="20">
        <v>2</v>
      </c>
      <c r="B178" s="21">
        <v>5</v>
      </c>
      <c r="C178" s="22" t="s">
        <v>20</v>
      </c>
      <c r="D178" s="5" t="s">
        <v>21</v>
      </c>
      <c r="E178" s="39" t="s">
        <v>69</v>
      </c>
      <c r="F178" s="40">
        <v>150</v>
      </c>
      <c r="G178" s="40">
        <v>3</v>
      </c>
      <c r="H178" s="40">
        <v>5</v>
      </c>
      <c r="I178" s="40">
        <v>20</v>
      </c>
      <c r="J178" s="40">
        <v>137</v>
      </c>
      <c r="K178" s="41">
        <v>312</v>
      </c>
      <c r="L178" s="40"/>
    </row>
    <row r="179" spans="1:12" ht="15" x14ac:dyDescent="0.25">
      <c r="A179" s="23"/>
      <c r="B179" s="15"/>
      <c r="C179" s="11"/>
      <c r="D179" s="6" t="s">
        <v>21</v>
      </c>
      <c r="E179" s="42" t="s">
        <v>107</v>
      </c>
      <c r="F179" s="43">
        <v>90</v>
      </c>
      <c r="G179" s="43">
        <v>12</v>
      </c>
      <c r="H179" s="43">
        <v>15</v>
      </c>
      <c r="I179" s="43">
        <v>20</v>
      </c>
      <c r="J179" s="43">
        <v>264</v>
      </c>
      <c r="K179" s="44">
        <v>233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41</v>
      </c>
      <c r="F180" s="43">
        <v>185</v>
      </c>
      <c r="G180" s="43">
        <v>0</v>
      </c>
      <c r="H180" s="43">
        <v>0</v>
      </c>
      <c r="I180" s="43">
        <v>9</v>
      </c>
      <c r="J180" s="43">
        <v>27</v>
      </c>
      <c r="K180" s="44">
        <v>377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54</v>
      </c>
      <c r="F181" s="43">
        <v>30</v>
      </c>
      <c r="G181" s="43">
        <v>1</v>
      </c>
      <c r="H181" s="43">
        <v>0</v>
      </c>
      <c r="I181" s="43">
        <v>8</v>
      </c>
      <c r="J181" s="43">
        <v>42</v>
      </c>
      <c r="K181" s="44" t="s">
        <v>44</v>
      </c>
      <c r="L181" s="43"/>
    </row>
    <row r="182" spans="1:12" ht="15" x14ac:dyDescent="0.25">
      <c r="A182" s="23"/>
      <c r="B182" s="15"/>
      <c r="C182" s="11"/>
      <c r="D182" s="7" t="s">
        <v>24</v>
      </c>
      <c r="E182" s="42" t="s">
        <v>108</v>
      </c>
      <c r="F182" s="43">
        <v>100</v>
      </c>
      <c r="G182" s="43">
        <v>0</v>
      </c>
      <c r="H182" s="43">
        <v>0</v>
      </c>
      <c r="I182" s="43">
        <v>10</v>
      </c>
      <c r="J182" s="43">
        <v>47</v>
      </c>
      <c r="K182" s="44">
        <v>338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customHeight="1" x14ac:dyDescent="0.25">
      <c r="A185" s="24"/>
      <c r="B185" s="17"/>
      <c r="C185" s="8"/>
      <c r="D185" s="18" t="s">
        <v>33</v>
      </c>
      <c r="E185" s="9"/>
      <c r="F185" s="19">
        <f>SUM(F178:F184)</f>
        <v>555</v>
      </c>
      <c r="G185" s="19">
        <f>SUM(G178:G184)</f>
        <v>16</v>
      </c>
      <c r="H185" s="19">
        <f>SUM(H178:H184)</f>
        <v>20</v>
      </c>
      <c r="I185" s="19">
        <f>SUM(I178:I184)</f>
        <v>67</v>
      </c>
      <c r="J185" s="19">
        <f>SUM(J178:J184)</f>
        <v>517</v>
      </c>
      <c r="K185" s="25"/>
      <c r="L185" s="19"/>
    </row>
    <row r="186" spans="1:12" ht="15" x14ac:dyDescent="0.2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 t="s">
        <v>103</v>
      </c>
      <c r="F186" s="43">
        <v>60</v>
      </c>
      <c r="G186" s="43">
        <v>0</v>
      </c>
      <c r="H186" s="43">
        <v>3</v>
      </c>
      <c r="I186" s="43">
        <v>7</v>
      </c>
      <c r="J186" s="43">
        <v>54</v>
      </c>
      <c r="K186" s="44">
        <v>46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104</v>
      </c>
      <c r="F187" s="43">
        <v>200</v>
      </c>
      <c r="G187" s="43">
        <v>2</v>
      </c>
      <c r="H187" s="43">
        <v>4</v>
      </c>
      <c r="I187" s="43">
        <v>10</v>
      </c>
      <c r="J187" s="43">
        <v>114</v>
      </c>
      <c r="K187" s="44">
        <v>96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 t="s">
        <v>105</v>
      </c>
      <c r="F188" s="43">
        <v>100</v>
      </c>
      <c r="G188" s="43">
        <v>7</v>
      </c>
      <c r="H188" s="43">
        <v>5</v>
      </c>
      <c r="I188" s="43">
        <v>29</v>
      </c>
      <c r="J188" s="43">
        <v>218</v>
      </c>
      <c r="K188" s="44">
        <v>239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106</v>
      </c>
      <c r="F189" s="43">
        <v>150</v>
      </c>
      <c r="G189" s="43">
        <v>4</v>
      </c>
      <c r="H189" s="43">
        <v>1</v>
      </c>
      <c r="I189" s="43">
        <v>32</v>
      </c>
      <c r="J189" s="43">
        <v>129</v>
      </c>
      <c r="K189" s="44">
        <v>310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98</v>
      </c>
      <c r="F190" s="43">
        <v>185</v>
      </c>
      <c r="G190" s="43">
        <v>0</v>
      </c>
      <c r="H190" s="43">
        <v>0</v>
      </c>
      <c r="I190" s="43">
        <v>9</v>
      </c>
      <c r="J190" s="43">
        <v>27</v>
      </c>
      <c r="K190" s="44">
        <v>377</v>
      </c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32</v>
      </c>
      <c r="E192" s="42" t="s">
        <v>54</v>
      </c>
      <c r="F192" s="43">
        <v>30</v>
      </c>
      <c r="G192" s="43">
        <v>1</v>
      </c>
      <c r="H192" s="43">
        <v>0</v>
      </c>
      <c r="I192" s="43">
        <v>8</v>
      </c>
      <c r="J192" s="43">
        <v>42</v>
      </c>
      <c r="K192" s="44" t="s">
        <v>44</v>
      </c>
      <c r="L192" s="43"/>
    </row>
    <row r="193" spans="1:12" ht="15" x14ac:dyDescent="0.25">
      <c r="A193" s="23"/>
      <c r="B193" s="15"/>
      <c r="C193" s="11"/>
      <c r="D193" s="6" t="s">
        <v>49</v>
      </c>
      <c r="E193" s="42" t="s">
        <v>65</v>
      </c>
      <c r="F193" s="43">
        <v>25</v>
      </c>
      <c r="G193" s="43">
        <v>2</v>
      </c>
      <c r="H193" s="43">
        <v>3</v>
      </c>
      <c r="I193" s="43">
        <v>21</v>
      </c>
      <c r="J193" s="43">
        <v>119</v>
      </c>
      <c r="K193" s="44" t="s">
        <v>44</v>
      </c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750</v>
      </c>
      <c r="G195" s="19">
        <f>SUM(G186:G194)</f>
        <v>16</v>
      </c>
      <c r="H195" s="19">
        <f>SUM(H186:H194)</f>
        <v>16</v>
      </c>
      <c r="I195" s="19">
        <f>SUM(I186:I194)</f>
        <v>116</v>
      </c>
      <c r="J195" s="19">
        <f>SUM(J186:J194)</f>
        <v>703</v>
      </c>
      <c r="K195" s="25"/>
      <c r="L195" s="19"/>
    </row>
    <row r="196" spans="1:12" ht="15" x14ac:dyDescent="0.2">
      <c r="A196" s="29">
        <f>A178</f>
        <v>2</v>
      </c>
      <c r="B196" s="30">
        <f>B178</f>
        <v>5</v>
      </c>
      <c r="C196" s="64" t="s">
        <v>4</v>
      </c>
      <c r="D196" s="65"/>
      <c r="E196" s="31"/>
      <c r="F196" s="32">
        <f>F185+F195</f>
        <v>1305</v>
      </c>
      <c r="G196" s="32">
        <f>G185+G195</f>
        <v>32</v>
      </c>
      <c r="H196" s="32">
        <f>H185+H195</f>
        <v>36</v>
      </c>
      <c r="I196" s="32">
        <f>I185+I195</f>
        <v>183</v>
      </c>
      <c r="J196" s="32">
        <f>J185+J195</f>
        <v>1220</v>
      </c>
      <c r="K196" s="32"/>
      <c r="L196" s="32">
        <f>L185+L195</f>
        <v>0</v>
      </c>
    </row>
    <row r="197" spans="1:12" x14ac:dyDescent="0.2">
      <c r="A197" s="27"/>
      <c r="B197" s="28"/>
      <c r="C197" s="66" t="s">
        <v>5</v>
      </c>
      <c r="D197" s="66"/>
      <c r="E197" s="66"/>
      <c r="F197" s="34">
        <v>1258</v>
      </c>
      <c r="G197" s="34">
        <v>42</v>
      </c>
      <c r="H197" s="34">
        <v>52</v>
      </c>
      <c r="I197" s="34">
        <v>176</v>
      </c>
      <c r="J197" s="34">
        <v>1359</v>
      </c>
      <c r="K197" s="34"/>
      <c r="L197" s="34" t="e">
        <f>(L24+L43+L62+L81+L101+L120+L139+L158+L177+L196)/(IF(L24=0,0,1)+IF(L43=0,0,1)+IF(L62=0,0,1)+IF(L81=0,0,1)+IF(L101=0,0,1)+IF(L120=0,0,1)+IF(L139=0,0,1)+IF(L158=0,0,1)+IF(L177=0,0,1)+IF(L196=0,0,1))</f>
        <v>#DIV/0!</v>
      </c>
    </row>
  </sheetData>
  <mergeCells count="14">
    <mergeCell ref="C158:D158"/>
    <mergeCell ref="C177:D177"/>
    <mergeCell ref="C196:D196"/>
    <mergeCell ref="C197:E197"/>
    <mergeCell ref="C62:D62"/>
    <mergeCell ref="C81:D81"/>
    <mergeCell ref="C101:D101"/>
    <mergeCell ref="C120:D120"/>
    <mergeCell ref="C139:D139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2023-10-17T07:40:00Z</cp:lastPrinted>
  <dcterms:created xsi:type="dcterms:W3CDTF">2023-10-30T14:16:32Z</dcterms:created>
  <dcterms:modified xsi:type="dcterms:W3CDTF">2023-10-31T06:00:13Z</dcterms:modified>
</cp:coreProperties>
</file>