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z\Downloads\"/>
    </mc:Choice>
  </mc:AlternateContent>
  <xr:revisionPtr revIDLastSave="0" documentId="13_ncr:1_{4E699641-E21E-42EE-983B-50919EA955AD}" xr6:coauthVersionLast="47" xr6:coauthVersionMax="47" xr10:uidLastSave="{00000000-0000-0000-0000-000000000000}"/>
  <bookViews>
    <workbookView xWindow="7065" yWindow="348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1" l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L177" i="1"/>
  <c r="B177" i="1"/>
  <c r="A177" i="1"/>
  <c r="J176" i="1"/>
  <c r="I176" i="1"/>
  <c r="H176" i="1"/>
  <c r="G176" i="1"/>
  <c r="F176" i="1"/>
  <c r="B167" i="1"/>
  <c r="A167" i="1"/>
  <c r="J166" i="1"/>
  <c r="I166" i="1"/>
  <c r="H166" i="1"/>
  <c r="G166" i="1"/>
  <c r="F166" i="1"/>
  <c r="L158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F158" i="1" s="1"/>
  <c r="L139" i="1"/>
  <c r="B139" i="1"/>
  <c r="A139" i="1"/>
  <c r="J138" i="1"/>
  <c r="I138" i="1"/>
  <c r="H138" i="1"/>
  <c r="G138" i="1"/>
  <c r="F138" i="1"/>
  <c r="B129" i="1"/>
  <c r="A129" i="1"/>
  <c r="J128" i="1"/>
  <c r="I128" i="1"/>
  <c r="H128" i="1"/>
  <c r="G128" i="1"/>
  <c r="F128" i="1"/>
  <c r="L120" i="1"/>
  <c r="B120" i="1"/>
  <c r="A120" i="1"/>
  <c r="J119" i="1"/>
  <c r="I119" i="1"/>
  <c r="H119" i="1"/>
  <c r="G119" i="1"/>
  <c r="F119" i="1"/>
  <c r="B110" i="1"/>
  <c r="A110" i="1"/>
  <c r="J109" i="1"/>
  <c r="I109" i="1"/>
  <c r="H109" i="1"/>
  <c r="G109" i="1"/>
  <c r="F109" i="1"/>
  <c r="L101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G101" i="1" s="1"/>
  <c r="F90" i="1"/>
  <c r="L81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L62" i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L43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H43" i="1" s="1"/>
  <c r="G32" i="1"/>
  <c r="G43" i="1" s="1"/>
  <c r="F32" i="1"/>
  <c r="F43" i="1" s="1"/>
  <c r="L24" i="1"/>
  <c r="B24" i="1"/>
  <c r="A24" i="1"/>
  <c r="J23" i="1"/>
  <c r="I23" i="1"/>
  <c r="H23" i="1"/>
  <c r="G23" i="1"/>
  <c r="F23" i="1"/>
  <c r="B14" i="1"/>
  <c r="A14" i="1"/>
  <c r="J13" i="1"/>
  <c r="I13" i="1"/>
  <c r="H13" i="1"/>
  <c r="H24" i="1" s="1"/>
  <c r="G13" i="1"/>
  <c r="G24" i="1" s="1"/>
  <c r="F13" i="1"/>
  <c r="L197" i="1" l="1"/>
  <c r="G81" i="1"/>
  <c r="H101" i="1"/>
  <c r="I24" i="1"/>
  <c r="G139" i="1"/>
  <c r="J24" i="1"/>
  <c r="H139" i="1"/>
  <c r="I196" i="1"/>
  <c r="H196" i="1"/>
  <c r="I177" i="1"/>
  <c r="H177" i="1"/>
  <c r="I139" i="1"/>
  <c r="H120" i="1"/>
  <c r="I120" i="1"/>
  <c r="H81" i="1"/>
  <c r="I81" i="1"/>
  <c r="G196" i="1"/>
  <c r="J196" i="1"/>
  <c r="F196" i="1"/>
  <c r="G177" i="1"/>
  <c r="J177" i="1"/>
  <c r="F177" i="1"/>
  <c r="G158" i="1"/>
  <c r="I158" i="1"/>
  <c r="H158" i="1"/>
  <c r="J158" i="1"/>
  <c r="J139" i="1"/>
  <c r="F139" i="1"/>
  <c r="G120" i="1"/>
  <c r="J120" i="1"/>
  <c r="F120" i="1"/>
  <c r="F101" i="1"/>
  <c r="J101" i="1"/>
  <c r="I101" i="1"/>
  <c r="F81" i="1"/>
  <c r="J81" i="1"/>
  <c r="F62" i="1"/>
  <c r="G62" i="1"/>
  <c r="J43" i="1"/>
  <c r="F24" i="1"/>
</calcChain>
</file>

<file path=xl/sharedStrings.xml><?xml version="1.0" encoding="utf-8"?>
<sst xmlns="http://schemas.openxmlformats.org/spreadsheetml/2006/main" count="372" uniqueCount="129">
  <si>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</si>
  <si>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</si>
  <si>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</si>
  <si>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</si>
  <si>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</si>
  <si>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</si>
  <si>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</si>
  <si>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</si>
  <si>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</si>
  <si>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</si>
  <si>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</si>
  <si>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</si>
  <si>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</si>
  <si>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</si>
  <si>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</si>
  <si>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</si>
  <si>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</si>
  <si>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</si>
  <si>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</si>
  <si>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</si>
  <si>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</si>
  <si>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</si>
  <si>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</si>
  <si>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</si>
  <si>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</si>
  <si>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</si>
  <si>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</si>
  <si>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</si>
  <si>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</si>
  <si>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</si>
  <si>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</si>
  <si>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</si>
  <si>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</si>
  <si>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</si>
  <si>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</si>
  <si>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</si>
  <si>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</si>
  <si>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</si>
  <si>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</si>
  <si>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</si>
  <si>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Чай с сахаром и лимоном</t>
  </si>
  <si>
    <t>кисломол.</t>
  </si>
  <si>
    <t>б/н</t>
  </si>
  <si>
    <t>Огурец свежий</t>
  </si>
  <si>
    <t>Запеканка творожная с повидлом или джемом</t>
  </si>
  <si>
    <t>Шоколад</t>
  </si>
  <si>
    <t>сладкое</t>
  </si>
  <si>
    <t>Гречка рассыпчатая отварная</t>
  </si>
  <si>
    <t>Огурец свежий или соленый</t>
  </si>
  <si>
    <t>71/70</t>
  </si>
  <si>
    <t>Хлеб ржаной</t>
  </si>
  <si>
    <t>Сок плодово-ягодный</t>
  </si>
  <si>
    <t>Блинчики с фруктовой начинкой с соусом</t>
  </si>
  <si>
    <t>398/327</t>
  </si>
  <si>
    <t>Йогурт с наполнителем 2,5%</t>
  </si>
  <si>
    <t>Рис отварной</t>
  </si>
  <si>
    <t>Слойка "Бантик"</t>
  </si>
  <si>
    <t>Омлет с вареной колбасой</t>
  </si>
  <si>
    <t>Печенье</t>
  </si>
  <si>
    <t>Жаркое по-домашнему (свинина нежирных сортов)</t>
  </si>
  <si>
    <t>219/334</t>
  </si>
  <si>
    <t>Картофельное пюре</t>
  </si>
  <si>
    <t>Салат из моркови с яблоком</t>
  </si>
  <si>
    <t>Хлеб пшеничный (батон)</t>
  </si>
  <si>
    <t>Каша рассыпчатая гречневая</t>
  </si>
  <si>
    <t>Напиток лимонный</t>
  </si>
  <si>
    <t>Салат витаминный с маслом растительным</t>
  </si>
  <si>
    <t>Жаркое по-домашнему с мясом свинины</t>
  </si>
  <si>
    <t>Винегрет овощной с маслом растительным</t>
  </si>
  <si>
    <t>Плов из мяса птицы</t>
  </si>
  <si>
    <t>Компот из свежих плодов</t>
  </si>
  <si>
    <t>Кабачковая икра</t>
  </si>
  <si>
    <t>Компот из свежих плодов (мандарины, апельсины)</t>
  </si>
  <si>
    <t>Салат витаминный с растительным маслом</t>
  </si>
  <si>
    <t>Салат из свежих огурцов и помидор</t>
  </si>
  <si>
    <t>Салат из белокочанной капусты с яблоком</t>
  </si>
  <si>
    <t>Фрукты</t>
  </si>
  <si>
    <t>Хлеб обогащённый микронутриентами</t>
  </si>
  <si>
    <t>Компот из сухофруктов</t>
  </si>
  <si>
    <t>Сырники с соусом из свежемороженых ягод</t>
  </si>
  <si>
    <t>Крылов А.Н.</t>
  </si>
  <si>
    <t>Гуляш (50/50)</t>
  </si>
  <si>
    <t>Сок фруктовый</t>
  </si>
  <si>
    <t xml:space="preserve">Хлеб обагащенный микронутриентами </t>
  </si>
  <si>
    <t>Соль иодированная</t>
  </si>
  <si>
    <t>Салат из свеклы  с  зел. горошком и растительным маслом</t>
  </si>
  <si>
    <t>Щи из  свежей капусты  на курином бульоне</t>
  </si>
  <si>
    <t>Шницель из мяса птицы с красным соусом  60/40</t>
  </si>
  <si>
    <t xml:space="preserve">Каша рассыпчатая гречневая </t>
  </si>
  <si>
    <t>Хлеб пшеничный</t>
  </si>
  <si>
    <t>Рассольник ленинградский со сметаной на кур.бульоне</t>
  </si>
  <si>
    <t>соль иодированная</t>
  </si>
  <si>
    <t>Суп овощной с фрикадельками  на  курином бульоне</t>
  </si>
  <si>
    <t>йогурт с наполнителем (90)</t>
  </si>
  <si>
    <t>Борщ с картофелем и фасолью  на  курином бульоне</t>
  </si>
  <si>
    <t>Рыба запеченная под молочным соусом (горбуша 50/40)</t>
  </si>
  <si>
    <t>Рассольник по-Ленинградски на кур.бульоне</t>
  </si>
  <si>
    <t>Тефтели с соусом сметанным (60/40)</t>
  </si>
  <si>
    <t xml:space="preserve">Макароны отварные со сливочным маслом </t>
  </si>
  <si>
    <t xml:space="preserve">Борщ с картофелем на курином бульоне </t>
  </si>
  <si>
    <t>Птица тушеная с соусом № 331 (60/30)</t>
  </si>
  <si>
    <t>Суп овощной на курином бульоне с фрикадельками</t>
  </si>
  <si>
    <t>Чай с лимоном и сахаром 180/5</t>
  </si>
  <si>
    <t>Фруктовое пюре "Фрутто НяНя"</t>
  </si>
  <si>
    <t>Щи из свежей капусты с картофелем на кур. бульоне со сметаной</t>
  </si>
  <si>
    <t>Мясо тушеное (свинина 60/40)</t>
  </si>
  <si>
    <t>Рассольник по -Ленинградски на курином бульоне</t>
  </si>
  <si>
    <t>Тефтели рыбные с соусом (60/40)</t>
  </si>
  <si>
    <t>картофель отварной</t>
  </si>
  <si>
    <t>печенье</t>
  </si>
  <si>
    <t xml:space="preserve">Каша «Дружба» молочная с маслом слив. (рис, пшено) </t>
  </si>
  <si>
    <t>Суп с бобовыми (горох) на кур.бульоне</t>
  </si>
  <si>
    <t>Бутерброд  горячий с сыром (30/20/5/)</t>
  </si>
  <si>
    <t xml:space="preserve">Соль йодированная </t>
  </si>
  <si>
    <t>Оладьи с повидлом 120/30</t>
  </si>
  <si>
    <t>Чай с сахаром и лимоном (180/5)</t>
  </si>
  <si>
    <t>Йогурт с наполнителем 2,5% (90-120)</t>
  </si>
  <si>
    <t>Соль йодированная</t>
  </si>
  <si>
    <t>овощи</t>
  </si>
  <si>
    <t xml:space="preserve">Фруктовое пюре </t>
  </si>
  <si>
    <t>Гуляш из говядины 50/50</t>
  </si>
  <si>
    <t>Биточки паровые 60/40</t>
  </si>
  <si>
    <t xml:space="preserve"> Свежие овощи (Огурец и  помидор) 20/20</t>
  </si>
  <si>
    <t>Чай с сахаром и лимоном 180/5</t>
  </si>
  <si>
    <t>Йогурт с наполнителем 2,5%(90-120)</t>
  </si>
  <si>
    <t>Рыба запеченная в сметанном соусе (горбуша 50/40)</t>
  </si>
  <si>
    <t>Чай с сахаром и лимоном  180/5</t>
  </si>
  <si>
    <t>Директор</t>
  </si>
  <si>
    <t>МБОУ ООШ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</si>
</sst>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" style="2" customWidth="1"/>
    <col min="13" max="16384" width="9.140625" style="2"/>
  </cols>
  <sheetData>
    <row r="1" spans="1:12" ht="15" x14ac:dyDescent="0.25">
      <c r="A1" s="1" t="s">
        <v>7</v>
      </c>
      <c r="C1" s="59" t="s">
        <v>128</v>
      </c>
      <c r="D1" s="60"/>
      <c r="E1" s="60"/>
      <c r="F1" s="12" t="s">
        <v>16</v>
      </c>
      <c r="G1" s="2" t="s">
        <v>17</v>
      </c>
      <c r="H1" s="61" t="s">
        <v>127</v>
      </c>
      <c r="I1" s="61"/>
      <c r="J1" s="61"/>
      <c r="K1" s="61"/>
    </row>
    <row r="2" spans="1:12" ht="18" x14ac:dyDescent="0.2">
      <c r="A2" s="62" t="s">
        <v>6</v>
      </c>
      <c r="B2" s="62"/>
      <c r="C2" s="62"/>
      <c r="D2" s="62"/>
      <c r="E2" s="62"/>
      <c r="G2" s="2" t="s">
        <v>18</v>
      </c>
      <c r="H2" s="61" t="s">
        <v>80</v>
      </c>
      <c r="I2" s="61"/>
      <c r="J2" s="61"/>
      <c r="K2" s="61"/>
    </row>
    <row r="3" spans="1:12" ht="17.100000000000001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20</v>
      </c>
      <c r="I3" s="47">
        <v>10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110</v>
      </c>
      <c r="F6" s="39">
        <v>200</v>
      </c>
      <c r="G6" s="39">
        <v>6.08</v>
      </c>
      <c r="H6" s="39">
        <v>9.8000000000000007</v>
      </c>
      <c r="I6" s="39">
        <v>31.8</v>
      </c>
      <c r="J6" s="39">
        <v>237.5</v>
      </c>
      <c r="K6" s="40">
        <v>175</v>
      </c>
      <c r="L6" s="39"/>
    </row>
    <row r="7" spans="1:12" ht="15" x14ac:dyDescent="0.25">
      <c r="A7" s="23"/>
      <c r="B7" s="15"/>
      <c r="C7" s="11"/>
      <c r="D7" s="6" t="s">
        <v>21</v>
      </c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41" t="s">
        <v>39</v>
      </c>
      <c r="F8" s="42">
        <v>180</v>
      </c>
      <c r="G8" s="42">
        <v>5.9</v>
      </c>
      <c r="H8" s="42">
        <v>1.2</v>
      </c>
      <c r="I8" s="42">
        <v>17.100000000000001</v>
      </c>
      <c r="J8" s="42">
        <v>85.3</v>
      </c>
      <c r="K8" s="43">
        <v>382</v>
      </c>
      <c r="L8" s="42"/>
    </row>
    <row r="9" spans="1:12" ht="15" x14ac:dyDescent="0.25">
      <c r="A9" s="23"/>
      <c r="B9" s="15"/>
      <c r="C9" s="11"/>
      <c r="D9" s="7" t="s">
        <v>23</v>
      </c>
      <c r="E9" s="41" t="s">
        <v>112</v>
      </c>
      <c r="F9" s="42">
        <v>55</v>
      </c>
      <c r="G9" s="42">
        <v>5.25</v>
      </c>
      <c r="H9" s="42">
        <v>8.84</v>
      </c>
      <c r="I9" s="42">
        <v>14.84</v>
      </c>
      <c r="J9" s="42">
        <v>157</v>
      </c>
      <c r="K9" s="43">
        <v>7</v>
      </c>
      <c r="L9" s="42"/>
    </row>
    <row r="10" spans="1:12" ht="15" x14ac:dyDescent="0.25">
      <c r="A10" s="23"/>
      <c r="B10" s="15"/>
      <c r="C10" s="11"/>
      <c r="D10" s="7" t="s">
        <v>24</v>
      </c>
      <c r="E10" s="41" t="s">
        <v>76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47</v>
      </c>
      <c r="K10" s="43">
        <v>338</v>
      </c>
      <c r="L10" s="42"/>
    </row>
    <row r="11" spans="1:12" ht="15" x14ac:dyDescent="0.25">
      <c r="A11" s="23"/>
      <c r="B11" s="15"/>
      <c r="C11" s="11"/>
      <c r="D11" s="6"/>
      <c r="E11" s="41" t="s">
        <v>113</v>
      </c>
      <c r="F11" s="42">
        <v>1</v>
      </c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536</v>
      </c>
      <c r="G13" s="19">
        <f>SUM(G6:G12)</f>
        <v>17.63</v>
      </c>
      <c r="H13" s="19">
        <f>SUM(H6:H12)</f>
        <v>20.239999999999998</v>
      </c>
      <c r="I13" s="19">
        <f>SUM(I6:I12)</f>
        <v>73.540000000000006</v>
      </c>
      <c r="J13" s="19">
        <f>SUM(J6:J12)</f>
        <v>526.79999999999995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62</v>
      </c>
      <c r="F14" s="42">
        <v>60</v>
      </c>
      <c r="G14" s="42">
        <v>0.64</v>
      </c>
      <c r="H14" s="42">
        <v>0.1</v>
      </c>
      <c r="I14" s="42">
        <v>5.0999999999999996</v>
      </c>
      <c r="J14" s="42">
        <v>39.9</v>
      </c>
      <c r="K14" s="43">
        <v>59</v>
      </c>
      <c r="L14" s="42"/>
    </row>
    <row r="15" spans="1:12" ht="15" x14ac:dyDescent="0.25">
      <c r="A15" s="23"/>
      <c r="B15" s="15"/>
      <c r="C15" s="11"/>
      <c r="D15" s="7" t="s">
        <v>27</v>
      </c>
      <c r="E15" s="41" t="s">
        <v>111</v>
      </c>
      <c r="F15" s="42">
        <v>200</v>
      </c>
      <c r="G15" s="42">
        <v>5.49</v>
      </c>
      <c r="H15" s="42">
        <v>5.27</v>
      </c>
      <c r="I15" s="42">
        <v>16.54</v>
      </c>
      <c r="J15" s="42">
        <v>148.29</v>
      </c>
      <c r="K15" s="43">
        <v>102</v>
      </c>
      <c r="L15" s="42"/>
    </row>
    <row r="16" spans="1:12" ht="15" x14ac:dyDescent="0.25">
      <c r="A16" s="23"/>
      <c r="B16" s="15"/>
      <c r="C16" s="11"/>
      <c r="D16" s="7" t="s">
        <v>28</v>
      </c>
      <c r="E16" s="41" t="s">
        <v>81</v>
      </c>
      <c r="F16" s="42">
        <v>100</v>
      </c>
      <c r="G16" s="42">
        <v>10.64</v>
      </c>
      <c r="H16" s="42">
        <v>28.19</v>
      </c>
      <c r="I16" s="42">
        <v>2.89</v>
      </c>
      <c r="J16" s="42">
        <v>309</v>
      </c>
      <c r="K16" s="43">
        <v>260</v>
      </c>
      <c r="L16" s="42"/>
    </row>
    <row r="17" spans="1:12" ht="15" x14ac:dyDescent="0.25">
      <c r="A17" s="23"/>
      <c r="B17" s="15"/>
      <c r="C17" s="11"/>
      <c r="D17" s="7" t="s">
        <v>29</v>
      </c>
      <c r="E17" s="41" t="s">
        <v>55</v>
      </c>
      <c r="F17" s="42">
        <v>150</v>
      </c>
      <c r="G17" s="42">
        <v>3.65</v>
      </c>
      <c r="H17" s="42">
        <v>5.37</v>
      </c>
      <c r="I17" s="42">
        <v>36.68</v>
      </c>
      <c r="J17" s="42">
        <v>209.7</v>
      </c>
      <c r="K17" s="43">
        <v>304</v>
      </c>
      <c r="L17" s="42"/>
    </row>
    <row r="18" spans="1:12" ht="15" x14ac:dyDescent="0.25">
      <c r="A18" s="23"/>
      <c r="B18" s="15"/>
      <c r="C18" s="11"/>
      <c r="D18" s="7" t="s">
        <v>30</v>
      </c>
      <c r="E18" s="41" t="s">
        <v>82</v>
      </c>
      <c r="F18" s="42">
        <v>180</v>
      </c>
      <c r="G18" s="42">
        <v>0.9</v>
      </c>
      <c r="H18" s="42">
        <v>0</v>
      </c>
      <c r="I18" s="42">
        <v>18.18</v>
      </c>
      <c r="J18" s="42">
        <v>76.319999999999993</v>
      </c>
      <c r="K18" s="43">
        <v>389</v>
      </c>
      <c r="L18" s="42"/>
    </row>
    <row r="19" spans="1:12" ht="15" x14ac:dyDescent="0.25">
      <c r="A19" s="23"/>
      <c r="B19" s="15"/>
      <c r="C19" s="11"/>
      <c r="D19" s="7" t="s">
        <v>31</v>
      </c>
      <c r="E19" s="41" t="s">
        <v>63</v>
      </c>
      <c r="F19" s="42">
        <v>20</v>
      </c>
      <c r="G19" s="42">
        <v>1.58</v>
      </c>
      <c r="H19" s="42">
        <v>0.2</v>
      </c>
      <c r="I19" s="42">
        <v>9.66</v>
      </c>
      <c r="J19" s="42">
        <v>46.76</v>
      </c>
      <c r="K19" s="43" t="s">
        <v>42</v>
      </c>
      <c r="L19" s="42"/>
    </row>
    <row r="20" spans="1:12" ht="15" x14ac:dyDescent="0.25">
      <c r="A20" s="23"/>
      <c r="B20" s="15"/>
      <c r="C20" s="11"/>
      <c r="D20" s="7" t="s">
        <v>32</v>
      </c>
      <c r="E20" s="41" t="s">
        <v>83</v>
      </c>
      <c r="F20" s="42">
        <v>30</v>
      </c>
      <c r="G20" s="42">
        <v>2.31</v>
      </c>
      <c r="H20" s="42">
        <v>0.12</v>
      </c>
      <c r="I20" s="42">
        <v>12.66</v>
      </c>
      <c r="J20" s="42">
        <v>60.3</v>
      </c>
      <c r="K20" s="43" t="s">
        <v>42</v>
      </c>
      <c r="L20" s="42"/>
    </row>
    <row r="21" spans="1:12" ht="15" x14ac:dyDescent="0.25">
      <c r="A21" s="23"/>
      <c r="B21" s="15"/>
      <c r="C21" s="11"/>
      <c r="D21" s="6"/>
      <c r="E21" s="41" t="s">
        <v>84</v>
      </c>
      <c r="F21" s="42">
        <v>1</v>
      </c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741</v>
      </c>
      <c r="G23" s="19">
        <f>SUM(G14:G22)</f>
        <v>25.209999999999997</v>
      </c>
      <c r="H23" s="19">
        <f>SUM(H14:H22)</f>
        <v>39.25</v>
      </c>
      <c r="I23" s="19">
        <f>SUM(I14:I22)</f>
        <v>101.71</v>
      </c>
      <c r="J23" s="19">
        <f>SUM(J14:J22)</f>
        <v>890.27</v>
      </c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1277</v>
      </c>
      <c r="G24" s="32">
        <f>G13+G23</f>
        <v>42.839999999999996</v>
      </c>
      <c r="H24" s="32">
        <f>H13+H23</f>
        <v>59.489999999999995</v>
      </c>
      <c r="I24" s="32">
        <f>I13+I23</f>
        <v>175.25</v>
      </c>
      <c r="J24" s="32">
        <f>J13+J23</f>
        <v>1417.07</v>
      </c>
      <c r="K24" s="32"/>
      <c r="L24" s="32">
        <f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114</v>
      </c>
      <c r="F25" s="39">
        <v>150</v>
      </c>
      <c r="G25" s="39">
        <v>8.25</v>
      </c>
      <c r="H25" s="39">
        <v>8.52</v>
      </c>
      <c r="I25" s="39">
        <v>87.38000000000001</v>
      </c>
      <c r="J25" s="39">
        <v>456.27</v>
      </c>
      <c r="K25" s="40">
        <v>401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 t="s">
        <v>115</v>
      </c>
      <c r="F27" s="42">
        <v>185</v>
      </c>
      <c r="G27" s="42">
        <v>0.12</v>
      </c>
      <c r="H27" s="42">
        <v>0.02</v>
      </c>
      <c r="I27" s="42">
        <v>9.18</v>
      </c>
      <c r="J27" s="42">
        <v>27.3</v>
      </c>
      <c r="K27" s="43">
        <v>377</v>
      </c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 t="s">
        <v>76</v>
      </c>
      <c r="F29" s="42">
        <v>100</v>
      </c>
      <c r="G29" s="42">
        <v>0.4</v>
      </c>
      <c r="H29" s="42">
        <v>0.4</v>
      </c>
      <c r="I29" s="42">
        <v>9.8000000000000007</v>
      </c>
      <c r="J29" s="42">
        <v>47</v>
      </c>
      <c r="K29" s="43">
        <v>338</v>
      </c>
      <c r="L29" s="42"/>
    </row>
    <row r="30" spans="1:12" ht="15" x14ac:dyDescent="0.25">
      <c r="A30" s="14"/>
      <c r="B30" s="15"/>
      <c r="C30" s="11"/>
      <c r="D30" s="6" t="s">
        <v>46</v>
      </c>
      <c r="E30" s="41" t="s">
        <v>116</v>
      </c>
      <c r="F30" s="42">
        <v>90</v>
      </c>
      <c r="G30" s="42">
        <v>3.48</v>
      </c>
      <c r="H30" s="42">
        <v>4.2</v>
      </c>
      <c r="I30" s="42">
        <v>13.2</v>
      </c>
      <c r="J30" s="42">
        <v>104.4</v>
      </c>
      <c r="K30" s="43" t="s">
        <v>42</v>
      </c>
      <c r="L30" s="42"/>
    </row>
    <row r="31" spans="1:12" ht="15" x14ac:dyDescent="0.25">
      <c r="A31" s="14"/>
      <c r="B31" s="15"/>
      <c r="C31" s="11"/>
      <c r="D31" s="6"/>
      <c r="E31" s="41" t="s">
        <v>117</v>
      </c>
      <c r="F31" s="42">
        <v>1</v>
      </c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526</v>
      </c>
      <c r="G32" s="19">
        <f>SUM(G25:G31)</f>
        <v>12.25</v>
      </c>
      <c r="H32" s="19">
        <f>SUM(H25:H31)</f>
        <v>13.14</v>
      </c>
      <c r="I32" s="19">
        <f>SUM(I25:I31)</f>
        <v>119.56</v>
      </c>
      <c r="J32" s="19">
        <f>SUM(J25:J31)</f>
        <v>634.96999999999991</v>
      </c>
      <c r="K32" s="25"/>
      <c r="L32" s="19"/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85</v>
      </c>
      <c r="F33" s="42">
        <v>60</v>
      </c>
      <c r="G33" s="42">
        <v>2</v>
      </c>
      <c r="H33" s="42">
        <v>3.6</v>
      </c>
      <c r="I33" s="42">
        <v>22.9</v>
      </c>
      <c r="J33" s="42">
        <v>132</v>
      </c>
      <c r="K33" s="43">
        <v>53</v>
      </c>
      <c r="L33" s="42"/>
    </row>
    <row r="34" spans="1:12" ht="15" x14ac:dyDescent="0.25">
      <c r="A34" s="14"/>
      <c r="B34" s="15"/>
      <c r="C34" s="11"/>
      <c r="D34" s="7" t="s">
        <v>27</v>
      </c>
      <c r="E34" s="41" t="s">
        <v>86</v>
      </c>
      <c r="F34" s="42">
        <v>200</v>
      </c>
      <c r="G34" s="42">
        <v>2.1</v>
      </c>
      <c r="H34" s="42">
        <v>4.12</v>
      </c>
      <c r="I34" s="42">
        <v>6.32</v>
      </c>
      <c r="J34" s="42">
        <v>99.8</v>
      </c>
      <c r="K34" s="43">
        <v>88</v>
      </c>
      <c r="L34" s="42"/>
    </row>
    <row r="35" spans="1:12" ht="15" x14ac:dyDescent="0.25">
      <c r="A35" s="14"/>
      <c r="B35" s="15"/>
      <c r="C35" s="11"/>
      <c r="D35" s="7" t="s">
        <v>28</v>
      </c>
      <c r="E35" s="41" t="s">
        <v>87</v>
      </c>
      <c r="F35" s="42">
        <v>100</v>
      </c>
      <c r="G35" s="42">
        <v>8.5</v>
      </c>
      <c r="H35" s="42">
        <v>11.6</v>
      </c>
      <c r="I35" s="42">
        <v>9.8000000000000007</v>
      </c>
      <c r="J35" s="42">
        <v>177.72</v>
      </c>
      <c r="K35" s="43">
        <v>296</v>
      </c>
      <c r="L35" s="42"/>
    </row>
    <row r="36" spans="1:12" ht="15" x14ac:dyDescent="0.25">
      <c r="A36" s="14"/>
      <c r="B36" s="15"/>
      <c r="C36" s="11"/>
      <c r="D36" s="7" t="s">
        <v>29</v>
      </c>
      <c r="E36" s="41" t="s">
        <v>88</v>
      </c>
      <c r="F36" s="42">
        <v>150</v>
      </c>
      <c r="G36" s="42">
        <v>8.6</v>
      </c>
      <c r="H36" s="42">
        <v>6.09</v>
      </c>
      <c r="I36" s="42">
        <v>38.64</v>
      </c>
      <c r="J36" s="42">
        <v>243.8</v>
      </c>
      <c r="K36" s="43">
        <v>302</v>
      </c>
      <c r="L36" s="42"/>
    </row>
    <row r="37" spans="1:12" ht="15" x14ac:dyDescent="0.25">
      <c r="A37" s="14"/>
      <c r="B37" s="15"/>
      <c r="C37" s="11"/>
      <c r="D37" s="7" t="s">
        <v>30</v>
      </c>
      <c r="E37" s="41" t="s">
        <v>65</v>
      </c>
      <c r="F37" s="42">
        <v>180</v>
      </c>
      <c r="G37" s="42">
        <v>0.27</v>
      </c>
      <c r="H37" s="42"/>
      <c r="I37" s="42">
        <v>34.700000000000003</v>
      </c>
      <c r="J37" s="42">
        <v>141.30000000000001</v>
      </c>
      <c r="K37" s="43" t="s">
        <v>42</v>
      </c>
      <c r="L37" s="42"/>
    </row>
    <row r="38" spans="1:12" ht="15" x14ac:dyDescent="0.25">
      <c r="A38" s="14"/>
      <c r="B38" s="15"/>
      <c r="C38" s="11"/>
      <c r="D38" s="7" t="s">
        <v>31</v>
      </c>
      <c r="E38" s="41" t="s">
        <v>89</v>
      </c>
      <c r="F38" s="42">
        <v>20</v>
      </c>
      <c r="G38" s="42">
        <v>1.58</v>
      </c>
      <c r="H38" s="42">
        <v>0.2</v>
      </c>
      <c r="I38" s="42">
        <v>9.66</v>
      </c>
      <c r="J38" s="42">
        <v>46.76</v>
      </c>
      <c r="K38" s="43" t="s">
        <v>42</v>
      </c>
      <c r="L38" s="42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30</v>
      </c>
      <c r="G39" s="42">
        <v>1.4</v>
      </c>
      <c r="H39" s="42">
        <v>0.47</v>
      </c>
      <c r="I39" s="42">
        <v>7.8</v>
      </c>
      <c r="J39" s="42">
        <v>42</v>
      </c>
      <c r="K39" s="43" t="s">
        <v>42</v>
      </c>
      <c r="L39" s="42"/>
    </row>
    <row r="40" spans="1:12" ht="15" x14ac:dyDescent="0.25">
      <c r="A40" s="14"/>
      <c r="B40" s="15"/>
      <c r="C40" s="11"/>
      <c r="D40" s="6"/>
      <c r="E40" s="41" t="s">
        <v>84</v>
      </c>
      <c r="F40" s="42">
        <v>1</v>
      </c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>SUM(G33:G41)</f>
        <v>24.449999999999996</v>
      </c>
      <c r="H42" s="19">
        <f>SUM(H33:H41)</f>
        <v>26.08</v>
      </c>
      <c r="I42" s="19">
        <f>SUM(I33:I41)</f>
        <v>129.82</v>
      </c>
      <c r="J42" s="19">
        <f>SUM(J33:J41)</f>
        <v>883.37999999999988</v>
      </c>
      <c r="K42" s="25"/>
      <c r="L42" s="19"/>
    </row>
    <row r="43" spans="1:12" ht="1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1267</v>
      </c>
      <c r="G43" s="32">
        <f>G32+G42</f>
        <v>36.699999999999996</v>
      </c>
      <c r="H43" s="32">
        <f>H32+H42</f>
        <v>39.22</v>
      </c>
      <c r="I43" s="32">
        <f>I32+I42</f>
        <v>249.38</v>
      </c>
      <c r="J43" s="32">
        <f>J32+J42</f>
        <v>1518.35</v>
      </c>
      <c r="K43" s="32"/>
      <c r="L43" s="32">
        <f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59</v>
      </c>
      <c r="F44" s="39">
        <v>200</v>
      </c>
      <c r="G44" s="39">
        <v>14.05</v>
      </c>
      <c r="H44" s="39">
        <v>33.700000000000003</v>
      </c>
      <c r="I44" s="39">
        <v>18.899999999999999</v>
      </c>
      <c r="J44" s="39">
        <v>437.7</v>
      </c>
      <c r="K44" s="40">
        <v>259</v>
      </c>
      <c r="L44" s="39"/>
    </row>
    <row r="45" spans="1:12" ht="15" x14ac:dyDescent="0.25">
      <c r="A45" s="23"/>
      <c r="B45" s="15"/>
      <c r="C45" s="11"/>
      <c r="D45" s="6" t="s">
        <v>21</v>
      </c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 t="s">
        <v>40</v>
      </c>
      <c r="F46" s="42">
        <v>185</v>
      </c>
      <c r="G46" s="42">
        <v>0.12</v>
      </c>
      <c r="H46" s="42">
        <v>0.02</v>
      </c>
      <c r="I46" s="42">
        <v>9.18</v>
      </c>
      <c r="J46" s="42">
        <v>27.3</v>
      </c>
      <c r="K46" s="43">
        <v>377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77</v>
      </c>
      <c r="F47" s="42">
        <v>30</v>
      </c>
      <c r="G47" s="42">
        <v>2.31</v>
      </c>
      <c r="H47" s="42">
        <v>0.12</v>
      </c>
      <c r="I47" s="42">
        <v>12.66</v>
      </c>
      <c r="J47" s="42">
        <v>60.3</v>
      </c>
      <c r="K47" s="43" t="s">
        <v>42</v>
      </c>
      <c r="L47" s="42"/>
    </row>
    <row r="48" spans="1:12" ht="15" x14ac:dyDescent="0.25">
      <c r="A48" s="23"/>
      <c r="B48" s="15"/>
      <c r="C48" s="11"/>
      <c r="D48" s="7" t="s">
        <v>24</v>
      </c>
      <c r="E48" s="41" t="s">
        <v>76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47</v>
      </c>
      <c r="K48" s="43">
        <v>338</v>
      </c>
      <c r="L48" s="42"/>
    </row>
    <row r="49" spans="1:12" ht="15" x14ac:dyDescent="0.25">
      <c r="A49" s="23"/>
      <c r="B49" s="15"/>
      <c r="C49" s="11"/>
      <c r="D49" s="6" t="s">
        <v>118</v>
      </c>
      <c r="E49" s="41" t="s">
        <v>43</v>
      </c>
      <c r="F49" s="42">
        <v>25</v>
      </c>
      <c r="G49" s="42">
        <v>0.17</v>
      </c>
      <c r="H49" s="42">
        <v>0.02</v>
      </c>
      <c r="I49" s="42">
        <v>0.4</v>
      </c>
      <c r="J49" s="42">
        <v>3</v>
      </c>
      <c r="K49" s="43">
        <v>70</v>
      </c>
      <c r="L49" s="42"/>
    </row>
    <row r="50" spans="1:12" ht="15" x14ac:dyDescent="0.25">
      <c r="A50" s="23"/>
      <c r="B50" s="15"/>
      <c r="C50" s="11"/>
      <c r="D50" s="6"/>
      <c r="E50" s="41" t="s">
        <v>113</v>
      </c>
      <c r="F50" s="42">
        <v>1</v>
      </c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541</v>
      </c>
      <c r="G51" s="19">
        <f>SUM(G44:G50)</f>
        <v>17.05</v>
      </c>
      <c r="H51" s="19">
        <f>SUM(H44:H50)</f>
        <v>34.260000000000005</v>
      </c>
      <c r="I51" s="19">
        <f>SUM(I44:I50)</f>
        <v>50.939999999999991</v>
      </c>
      <c r="J51" s="19">
        <f>SUM(J44:J50)</f>
        <v>575.29999999999995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66</v>
      </c>
      <c r="F52" s="42">
        <v>60</v>
      </c>
      <c r="G52" s="42">
        <v>0.49</v>
      </c>
      <c r="H52" s="42">
        <v>3.66</v>
      </c>
      <c r="I52" s="42">
        <v>3.15</v>
      </c>
      <c r="J52" s="42">
        <v>47.64</v>
      </c>
      <c r="K52" s="43">
        <v>48</v>
      </c>
      <c r="L52" s="42"/>
    </row>
    <row r="53" spans="1:12" ht="15" x14ac:dyDescent="0.25">
      <c r="A53" s="23"/>
      <c r="B53" s="15"/>
      <c r="C53" s="11"/>
      <c r="D53" s="7" t="s">
        <v>27</v>
      </c>
      <c r="E53" s="41" t="s">
        <v>90</v>
      </c>
      <c r="F53" s="42">
        <v>200</v>
      </c>
      <c r="G53" s="42">
        <v>5.54</v>
      </c>
      <c r="H53" s="42">
        <v>3.12</v>
      </c>
      <c r="I53" s="42">
        <v>17.45</v>
      </c>
      <c r="J53" s="42">
        <v>118.25</v>
      </c>
      <c r="K53" s="43">
        <v>96</v>
      </c>
      <c r="L53" s="42"/>
    </row>
    <row r="54" spans="1:12" ht="15" x14ac:dyDescent="0.25">
      <c r="A54" s="23"/>
      <c r="B54" s="15"/>
      <c r="C54" s="11"/>
      <c r="D54" s="7" t="s">
        <v>28</v>
      </c>
      <c r="E54" s="41" t="s">
        <v>67</v>
      </c>
      <c r="F54" s="42">
        <v>200</v>
      </c>
      <c r="G54" s="42">
        <v>14.05</v>
      </c>
      <c r="H54" s="42">
        <v>33.700000000000003</v>
      </c>
      <c r="I54" s="42">
        <v>18.899999999999999</v>
      </c>
      <c r="J54" s="42">
        <v>437.7</v>
      </c>
      <c r="K54" s="43">
        <v>259</v>
      </c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 t="s">
        <v>82</v>
      </c>
      <c r="F56" s="42">
        <v>200</v>
      </c>
      <c r="G56" s="42">
        <v>1</v>
      </c>
      <c r="H56" s="42">
        <v>0</v>
      </c>
      <c r="I56" s="42">
        <v>20.2</v>
      </c>
      <c r="J56" s="42">
        <v>84.7</v>
      </c>
      <c r="K56" s="43">
        <v>389</v>
      </c>
      <c r="L56" s="42"/>
    </row>
    <row r="57" spans="1:12" ht="15" x14ac:dyDescent="0.25">
      <c r="A57" s="23"/>
      <c r="B57" s="15"/>
      <c r="C57" s="11"/>
      <c r="D57" s="7" t="s">
        <v>31</v>
      </c>
      <c r="E57" s="41" t="s">
        <v>89</v>
      </c>
      <c r="F57" s="42">
        <v>20</v>
      </c>
      <c r="G57" s="42">
        <v>1.58</v>
      </c>
      <c r="H57" s="42">
        <v>0.2</v>
      </c>
      <c r="I57" s="42">
        <v>9.66</v>
      </c>
      <c r="J57" s="42">
        <v>46.76</v>
      </c>
      <c r="K57" s="43" t="s">
        <v>42</v>
      </c>
      <c r="L57" s="42"/>
    </row>
    <row r="58" spans="1:12" ht="15" x14ac:dyDescent="0.25">
      <c r="A58" s="23"/>
      <c r="B58" s="15"/>
      <c r="C58" s="11"/>
      <c r="D58" s="7" t="s">
        <v>32</v>
      </c>
      <c r="E58" s="41" t="s">
        <v>50</v>
      </c>
      <c r="F58" s="42">
        <v>30</v>
      </c>
      <c r="G58" s="42">
        <v>1.4</v>
      </c>
      <c r="H58" s="42">
        <v>0.47</v>
      </c>
      <c r="I58" s="42">
        <v>7.8</v>
      </c>
      <c r="J58" s="42">
        <v>42</v>
      </c>
      <c r="K58" s="43" t="s">
        <v>42</v>
      </c>
      <c r="L58" s="42"/>
    </row>
    <row r="59" spans="1:12" ht="15" x14ac:dyDescent="0.25">
      <c r="A59" s="23"/>
      <c r="B59" s="15"/>
      <c r="C59" s="11"/>
      <c r="D59" s="6"/>
      <c r="E59" s="41" t="s">
        <v>91</v>
      </c>
      <c r="F59" s="42">
        <v>1</v>
      </c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>SUM(G52:G60)</f>
        <v>24.060000000000002</v>
      </c>
      <c r="H61" s="19">
        <f>SUM(H52:H60)</f>
        <v>41.150000000000006</v>
      </c>
      <c r="I61" s="19">
        <f>SUM(I52:I60)</f>
        <v>77.16</v>
      </c>
      <c r="J61" s="19">
        <f>SUM(J52:J60)</f>
        <v>777.05</v>
      </c>
      <c r="K61" s="25"/>
      <c r="L61" s="19"/>
    </row>
    <row r="62" spans="1:12" ht="1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1252</v>
      </c>
      <c r="G62" s="32">
        <f>G51+G61</f>
        <v>41.11</v>
      </c>
      <c r="H62" s="32">
        <f>H51+H61</f>
        <v>75.410000000000011</v>
      </c>
      <c r="I62" s="32">
        <f>I51+I61</f>
        <v>128.1</v>
      </c>
      <c r="J62" s="32">
        <f>J51+J61</f>
        <v>1352.35</v>
      </c>
      <c r="K62" s="32"/>
      <c r="L62" s="32">
        <f>L51+L61</f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44</v>
      </c>
      <c r="F63" s="39">
        <v>230</v>
      </c>
      <c r="G63" s="39">
        <v>19.049999999999997</v>
      </c>
      <c r="H63" s="39">
        <v>13</v>
      </c>
      <c r="I63" s="39">
        <v>81.180000000000007</v>
      </c>
      <c r="J63" s="39">
        <v>517.02</v>
      </c>
      <c r="K63" s="40">
        <v>223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 t="s">
        <v>39</v>
      </c>
      <c r="F65" s="42">
        <v>180</v>
      </c>
      <c r="G65" s="42">
        <v>5.9</v>
      </c>
      <c r="H65" s="42">
        <v>1.2</v>
      </c>
      <c r="I65" s="42">
        <v>17.100000000000001</v>
      </c>
      <c r="J65" s="42">
        <v>85.3</v>
      </c>
      <c r="K65" s="43" t="s">
        <v>42</v>
      </c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 t="s">
        <v>119</v>
      </c>
      <c r="F67" s="42">
        <v>100</v>
      </c>
      <c r="G67" s="42">
        <v>0.2</v>
      </c>
      <c r="H67" s="42">
        <v>0.3</v>
      </c>
      <c r="I67" s="42">
        <v>8.1</v>
      </c>
      <c r="J67" s="42">
        <v>32.4</v>
      </c>
      <c r="K67" s="43" t="s">
        <v>42</v>
      </c>
      <c r="L67" s="42"/>
    </row>
    <row r="68" spans="1:12" ht="15" x14ac:dyDescent="0.25">
      <c r="A68" s="23"/>
      <c r="B68" s="15"/>
      <c r="C68" s="11"/>
      <c r="D68" s="6" t="s">
        <v>46</v>
      </c>
      <c r="E68" s="41" t="s">
        <v>45</v>
      </c>
      <c r="F68" s="42">
        <v>15</v>
      </c>
      <c r="G68" s="42">
        <v>1.05</v>
      </c>
      <c r="H68" s="42">
        <v>5.0999999999999996</v>
      </c>
      <c r="I68" s="42">
        <v>7.5</v>
      </c>
      <c r="J68" s="42">
        <v>82.5</v>
      </c>
      <c r="K68" s="43" t="s">
        <v>42</v>
      </c>
      <c r="L68" s="42"/>
    </row>
    <row r="69" spans="1:12" ht="15" x14ac:dyDescent="0.25">
      <c r="A69" s="23"/>
      <c r="B69" s="15"/>
      <c r="C69" s="11"/>
      <c r="D69" s="6"/>
      <c r="E69" s="41" t="s">
        <v>113</v>
      </c>
      <c r="F69" s="42">
        <v>1</v>
      </c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526</v>
      </c>
      <c r="G70" s="19">
        <f>SUM(G63:G69)</f>
        <v>26.199999999999996</v>
      </c>
      <c r="H70" s="19">
        <f>SUM(H63:H69)</f>
        <v>19.600000000000001</v>
      </c>
      <c r="I70" s="19">
        <f>SUM(I63:I69)</f>
        <v>113.88</v>
      </c>
      <c r="J70" s="19">
        <f>SUM(J63:J69)</f>
        <v>717.21999999999991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68</v>
      </c>
      <c r="F71" s="42">
        <v>60</v>
      </c>
      <c r="G71" s="42">
        <v>0.84</v>
      </c>
      <c r="H71" s="42">
        <v>6.02</v>
      </c>
      <c r="I71" s="42">
        <v>4.4000000000000004</v>
      </c>
      <c r="J71" s="42">
        <v>75.06</v>
      </c>
      <c r="K71" s="43">
        <v>67</v>
      </c>
      <c r="L71" s="42"/>
    </row>
    <row r="72" spans="1:12" ht="15" x14ac:dyDescent="0.25">
      <c r="A72" s="23"/>
      <c r="B72" s="15"/>
      <c r="C72" s="11"/>
      <c r="D72" s="7" t="s">
        <v>27</v>
      </c>
      <c r="E72" s="41" t="s">
        <v>92</v>
      </c>
      <c r="F72" s="42">
        <v>200</v>
      </c>
      <c r="G72" s="42">
        <v>9.0500000000000007</v>
      </c>
      <c r="H72" s="42">
        <v>9.9</v>
      </c>
      <c r="I72" s="42">
        <v>12.6</v>
      </c>
      <c r="J72" s="42">
        <v>163.24</v>
      </c>
      <c r="K72" s="43">
        <v>99</v>
      </c>
      <c r="L72" s="42"/>
    </row>
    <row r="73" spans="1:12" ht="15" x14ac:dyDescent="0.25">
      <c r="A73" s="23"/>
      <c r="B73" s="15"/>
      <c r="C73" s="11"/>
      <c r="D73" s="7" t="s">
        <v>28</v>
      </c>
      <c r="E73" s="41" t="s">
        <v>69</v>
      </c>
      <c r="F73" s="42">
        <v>200</v>
      </c>
      <c r="G73" s="42">
        <v>16.899999999999999</v>
      </c>
      <c r="H73" s="42">
        <v>10.5</v>
      </c>
      <c r="I73" s="42">
        <v>35.700000000000003</v>
      </c>
      <c r="J73" s="42">
        <v>305.3</v>
      </c>
      <c r="K73" s="43">
        <v>291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 t="s">
        <v>70</v>
      </c>
      <c r="F75" s="42">
        <v>180</v>
      </c>
      <c r="G75" s="42">
        <v>0.14000000000000001</v>
      </c>
      <c r="H75" s="42">
        <v>0.14000000000000001</v>
      </c>
      <c r="I75" s="42">
        <v>25.1</v>
      </c>
      <c r="J75" s="42">
        <v>103.14</v>
      </c>
      <c r="K75" s="43">
        <v>342</v>
      </c>
      <c r="L75" s="42"/>
    </row>
    <row r="76" spans="1:12" ht="15" x14ac:dyDescent="0.25">
      <c r="A76" s="23"/>
      <c r="B76" s="15"/>
      <c r="C76" s="11"/>
      <c r="D76" s="7" t="s">
        <v>31</v>
      </c>
      <c r="E76" s="41" t="s">
        <v>50</v>
      </c>
      <c r="F76" s="42">
        <v>30</v>
      </c>
      <c r="G76" s="42">
        <v>1.4</v>
      </c>
      <c r="H76" s="42">
        <v>0.47</v>
      </c>
      <c r="I76" s="42">
        <v>7.8</v>
      </c>
      <c r="J76" s="42">
        <v>42</v>
      </c>
      <c r="K76" s="43" t="s">
        <v>42</v>
      </c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 t="s">
        <v>41</v>
      </c>
      <c r="E78" s="41" t="s">
        <v>93</v>
      </c>
      <c r="F78" s="42">
        <v>90</v>
      </c>
      <c r="G78" s="42">
        <v>3.48</v>
      </c>
      <c r="H78" s="42">
        <v>4.2</v>
      </c>
      <c r="I78" s="42">
        <v>13.2</v>
      </c>
      <c r="J78" s="42">
        <v>104.4</v>
      </c>
      <c r="K78" s="43" t="s">
        <v>42</v>
      </c>
      <c r="L78" s="42"/>
    </row>
    <row r="79" spans="1:12" ht="15" x14ac:dyDescent="0.25">
      <c r="A79" s="23"/>
      <c r="B79" s="15"/>
      <c r="C79" s="11"/>
      <c r="D79" s="6"/>
      <c r="E79" s="41" t="s">
        <v>84</v>
      </c>
      <c r="F79" s="42">
        <v>1</v>
      </c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761</v>
      </c>
      <c r="G80" s="19">
        <f>SUM(G71:G79)</f>
        <v>31.81</v>
      </c>
      <c r="H80" s="19">
        <f>SUM(H71:H79)</f>
        <v>31.23</v>
      </c>
      <c r="I80" s="19">
        <f>SUM(I71:I79)</f>
        <v>98.800000000000011</v>
      </c>
      <c r="J80" s="19">
        <f>SUM(J71:J79)</f>
        <v>793.14</v>
      </c>
      <c r="K80" s="25"/>
      <c r="L80" s="19"/>
    </row>
    <row r="81" spans="1:12" ht="1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1287</v>
      </c>
      <c r="G81" s="32">
        <f>G70+G80</f>
        <v>58.009999999999991</v>
      </c>
      <c r="H81" s="32">
        <f>H70+H80</f>
        <v>50.83</v>
      </c>
      <c r="I81" s="32">
        <f>I70+I80</f>
        <v>212.68</v>
      </c>
      <c r="J81" s="32">
        <f>J70+J80</f>
        <v>1510.36</v>
      </c>
      <c r="K81" s="32"/>
      <c r="L81" s="32">
        <f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47</v>
      </c>
      <c r="F82" s="39">
        <v>150</v>
      </c>
      <c r="G82" s="39">
        <v>8.6</v>
      </c>
      <c r="H82" s="39">
        <v>6.09</v>
      </c>
      <c r="I82" s="39">
        <v>38.64</v>
      </c>
      <c r="J82" s="39">
        <v>243.8</v>
      </c>
      <c r="K82" s="40">
        <v>302</v>
      </c>
      <c r="L82" s="39"/>
    </row>
    <row r="83" spans="1:12" ht="15" x14ac:dyDescent="0.25">
      <c r="A83" s="23"/>
      <c r="B83" s="15"/>
      <c r="C83" s="11"/>
      <c r="D83" s="6" t="s">
        <v>21</v>
      </c>
      <c r="E83" s="41" t="s">
        <v>120</v>
      </c>
      <c r="F83" s="42">
        <v>100</v>
      </c>
      <c r="G83" s="42">
        <v>14.55</v>
      </c>
      <c r="H83" s="42">
        <v>16.79</v>
      </c>
      <c r="I83" s="42">
        <v>2.89</v>
      </c>
      <c r="J83" s="42">
        <v>221</v>
      </c>
      <c r="K83" s="43">
        <v>246</v>
      </c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 t="s">
        <v>50</v>
      </c>
      <c r="F85" s="42">
        <v>20</v>
      </c>
      <c r="G85" s="42">
        <v>0.9</v>
      </c>
      <c r="H85" s="42">
        <v>0.3</v>
      </c>
      <c r="I85" s="42">
        <v>5.2</v>
      </c>
      <c r="J85" s="42">
        <v>28</v>
      </c>
      <c r="K85" s="43" t="s">
        <v>42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118</v>
      </c>
      <c r="E87" s="41" t="s">
        <v>48</v>
      </c>
      <c r="F87" s="42">
        <v>20</v>
      </c>
      <c r="G87" s="42">
        <v>0.17</v>
      </c>
      <c r="H87" s="42">
        <v>0.02</v>
      </c>
      <c r="I87" s="42">
        <v>0.4</v>
      </c>
      <c r="J87" s="42">
        <v>3</v>
      </c>
      <c r="K87" s="43" t="s">
        <v>49</v>
      </c>
      <c r="L87" s="42"/>
    </row>
    <row r="88" spans="1:12" ht="15" x14ac:dyDescent="0.25">
      <c r="A88" s="23"/>
      <c r="B88" s="15"/>
      <c r="C88" s="11"/>
      <c r="D88" s="6" t="s">
        <v>46</v>
      </c>
      <c r="E88" s="41" t="s">
        <v>58</v>
      </c>
      <c r="F88" s="42">
        <v>50</v>
      </c>
      <c r="G88" s="42">
        <v>4.2</v>
      </c>
      <c r="H88" s="42">
        <v>5.3</v>
      </c>
      <c r="I88" s="42">
        <v>42.5</v>
      </c>
      <c r="J88" s="42">
        <v>238.2</v>
      </c>
      <c r="K88" s="43" t="s">
        <v>42</v>
      </c>
      <c r="L88" s="42"/>
    </row>
    <row r="89" spans="1:12" ht="15" x14ac:dyDescent="0.25">
      <c r="A89" s="23"/>
      <c r="B89" s="15"/>
      <c r="C89" s="11"/>
      <c r="D89" s="6" t="s">
        <v>30</v>
      </c>
      <c r="E89" s="41" t="s">
        <v>51</v>
      </c>
      <c r="F89" s="42">
        <v>180</v>
      </c>
      <c r="G89" s="42">
        <v>0.9</v>
      </c>
      <c r="H89" s="42">
        <v>0</v>
      </c>
      <c r="I89" s="42">
        <v>18.18</v>
      </c>
      <c r="J89" s="42">
        <v>76.319999999999993</v>
      </c>
      <c r="K89" s="43">
        <v>389</v>
      </c>
      <c r="L89" s="42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SUM(F82:F89)</f>
        <v>520</v>
      </c>
      <c r="G90" s="19">
        <f>SUM(G82:G89)</f>
        <v>29.319999999999997</v>
      </c>
      <c r="H90" s="19">
        <f>SUM(H82:H89)</f>
        <v>28.5</v>
      </c>
      <c r="I90" s="19">
        <f>SUM(I82:I89)</f>
        <v>107.81</v>
      </c>
      <c r="J90" s="19">
        <f>SUM(J82:J89)</f>
        <v>810.31999999999994</v>
      </c>
      <c r="K90" s="25"/>
      <c r="L90" s="19"/>
    </row>
    <row r="91" spans="1:12" ht="15" x14ac:dyDescent="0.25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1" t="s">
        <v>62</v>
      </c>
      <c r="F91" s="42">
        <v>60</v>
      </c>
      <c r="G91" s="42">
        <v>0.64</v>
      </c>
      <c r="H91" s="42">
        <v>0.1</v>
      </c>
      <c r="I91" s="42">
        <v>5.0999999999999996</v>
      </c>
      <c r="J91" s="42">
        <v>39.9</v>
      </c>
      <c r="K91" s="43">
        <v>59</v>
      </c>
      <c r="L91" s="42"/>
    </row>
    <row r="92" spans="1:12" ht="15" x14ac:dyDescent="0.25">
      <c r="A92" s="23"/>
      <c r="B92" s="15"/>
      <c r="C92" s="11"/>
      <c r="D92" s="7" t="s">
        <v>27</v>
      </c>
      <c r="E92" s="41" t="s">
        <v>94</v>
      </c>
      <c r="F92" s="42">
        <v>200</v>
      </c>
      <c r="G92" s="42">
        <v>6.38</v>
      </c>
      <c r="H92" s="42">
        <v>4.38</v>
      </c>
      <c r="I92" s="42">
        <v>11.39</v>
      </c>
      <c r="J92" s="42">
        <v>119.2</v>
      </c>
      <c r="K92" s="43">
        <v>84</v>
      </c>
      <c r="L92" s="42"/>
    </row>
    <row r="93" spans="1:12" ht="15" x14ac:dyDescent="0.25">
      <c r="A93" s="23"/>
      <c r="B93" s="15"/>
      <c r="C93" s="11"/>
      <c r="D93" s="7" t="s">
        <v>28</v>
      </c>
      <c r="E93" s="41" t="s">
        <v>95</v>
      </c>
      <c r="F93" s="42">
        <v>90</v>
      </c>
      <c r="G93" s="42">
        <v>12.4</v>
      </c>
      <c r="H93" s="42">
        <v>15.03</v>
      </c>
      <c r="I93" s="42">
        <v>20.05</v>
      </c>
      <c r="J93" s="42">
        <v>264.27999999999997</v>
      </c>
      <c r="K93" s="43">
        <v>233</v>
      </c>
      <c r="L93" s="42"/>
    </row>
    <row r="94" spans="1:12" ht="15" x14ac:dyDescent="0.25">
      <c r="A94" s="23"/>
      <c r="B94" s="15"/>
      <c r="C94" s="11"/>
      <c r="D94" s="7" t="s">
        <v>29</v>
      </c>
      <c r="E94" s="41" t="s">
        <v>61</v>
      </c>
      <c r="F94" s="42">
        <v>150</v>
      </c>
      <c r="G94" s="42">
        <v>3.07</v>
      </c>
      <c r="H94" s="42">
        <v>4.8</v>
      </c>
      <c r="I94" s="42">
        <v>20.440000000000001</v>
      </c>
      <c r="J94" s="42">
        <v>137.25</v>
      </c>
      <c r="K94" s="43">
        <v>312</v>
      </c>
      <c r="L94" s="42"/>
    </row>
    <row r="95" spans="1:12" ht="15" x14ac:dyDescent="0.25">
      <c r="A95" s="23"/>
      <c r="B95" s="15"/>
      <c r="C95" s="11"/>
      <c r="D95" s="7" t="s">
        <v>30</v>
      </c>
      <c r="E95" s="41" t="s">
        <v>78</v>
      </c>
      <c r="F95" s="42">
        <v>180</v>
      </c>
      <c r="G95" s="42">
        <v>1.04</v>
      </c>
      <c r="H95" s="42">
        <v>0.3</v>
      </c>
      <c r="I95" s="42">
        <v>42.5</v>
      </c>
      <c r="J95" s="42">
        <v>132.12</v>
      </c>
      <c r="K95" s="43">
        <v>349</v>
      </c>
      <c r="L95" s="42"/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7" t="s">
        <v>32</v>
      </c>
      <c r="E97" s="41" t="s">
        <v>50</v>
      </c>
      <c r="F97" s="42">
        <v>30</v>
      </c>
      <c r="G97" s="42">
        <v>1.4</v>
      </c>
      <c r="H97" s="42">
        <v>0.47</v>
      </c>
      <c r="I97" s="42">
        <v>7.8</v>
      </c>
      <c r="J97" s="42">
        <v>42</v>
      </c>
      <c r="K97" s="43" t="s">
        <v>42</v>
      </c>
      <c r="L97" s="42"/>
    </row>
    <row r="98" spans="1:12" ht="15" x14ac:dyDescent="0.25">
      <c r="A98" s="23"/>
      <c r="B98" s="15"/>
      <c r="C98" s="11"/>
      <c r="D98" s="6"/>
      <c r="E98" s="41" t="s">
        <v>84</v>
      </c>
      <c r="F98" s="42">
        <v>1</v>
      </c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711</v>
      </c>
      <c r="G100" s="19">
        <f>SUM(G91:G99)</f>
        <v>24.93</v>
      </c>
      <c r="H100" s="19">
        <f>SUM(H91:H99)</f>
        <v>25.08</v>
      </c>
      <c r="I100" s="19">
        <f>SUM(I91:I99)</f>
        <v>107.28</v>
      </c>
      <c r="J100" s="19">
        <f>SUM(J91:J99)</f>
        <v>734.75</v>
      </c>
      <c r="K100" s="25"/>
      <c r="L100" s="19"/>
    </row>
    <row r="101" spans="1:12" ht="15" customHeight="1" x14ac:dyDescent="0.2">
      <c r="A101" s="29">
        <f>A82</f>
        <v>1</v>
      </c>
      <c r="B101" s="30">
        <f>B82</f>
        <v>5</v>
      </c>
      <c r="C101" s="56" t="s">
        <v>4</v>
      </c>
      <c r="D101" s="57"/>
      <c r="E101" s="31"/>
      <c r="F101" s="32">
        <f>F90+F100</f>
        <v>1231</v>
      </c>
      <c r="G101" s="32">
        <f>G90+G100</f>
        <v>54.25</v>
      </c>
      <c r="H101" s="32">
        <f>H90+H100</f>
        <v>53.58</v>
      </c>
      <c r="I101" s="32">
        <f>I90+I100</f>
        <v>215.09</v>
      </c>
      <c r="J101" s="32">
        <f>J90+J100</f>
        <v>1545.07</v>
      </c>
      <c r="K101" s="32"/>
      <c r="L101" s="32">
        <f>L90+L100</f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8" t="s">
        <v>52</v>
      </c>
      <c r="F102" s="39">
        <v>150</v>
      </c>
      <c r="G102" s="39">
        <v>4.7</v>
      </c>
      <c r="H102" s="39">
        <v>7.78</v>
      </c>
      <c r="I102" s="39">
        <v>56.46</v>
      </c>
      <c r="J102" s="39">
        <v>346.7</v>
      </c>
      <c r="K102" s="40" t="s">
        <v>53</v>
      </c>
      <c r="L102" s="39"/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22</v>
      </c>
      <c r="E104" s="41" t="s">
        <v>40</v>
      </c>
      <c r="F104" s="42">
        <v>185</v>
      </c>
      <c r="G104" s="42">
        <v>0.12</v>
      </c>
      <c r="H104" s="42">
        <v>0.02</v>
      </c>
      <c r="I104" s="42">
        <v>9.18</v>
      </c>
      <c r="J104" s="42">
        <v>27.3</v>
      </c>
      <c r="K104" s="43">
        <v>377</v>
      </c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7" t="s">
        <v>24</v>
      </c>
      <c r="E106" s="41" t="s">
        <v>76</v>
      </c>
      <c r="F106" s="42">
        <v>100</v>
      </c>
      <c r="G106" s="42">
        <v>0.4</v>
      </c>
      <c r="H106" s="42">
        <v>0.4</v>
      </c>
      <c r="I106" s="42">
        <v>9.8000000000000007</v>
      </c>
      <c r="J106" s="42">
        <v>47</v>
      </c>
      <c r="K106" s="43">
        <v>338</v>
      </c>
      <c r="L106" s="42"/>
    </row>
    <row r="107" spans="1:12" ht="15" x14ac:dyDescent="0.25">
      <c r="A107" s="23"/>
      <c r="B107" s="15"/>
      <c r="C107" s="11"/>
      <c r="D107" s="6" t="s">
        <v>46</v>
      </c>
      <c r="E107" s="41" t="s">
        <v>54</v>
      </c>
      <c r="F107" s="42">
        <v>90</v>
      </c>
      <c r="G107" s="42">
        <v>3.48</v>
      </c>
      <c r="H107" s="42">
        <v>4.2</v>
      </c>
      <c r="I107" s="42">
        <v>13.2</v>
      </c>
      <c r="J107" s="42">
        <v>104.4</v>
      </c>
      <c r="K107" s="43" t="s">
        <v>42</v>
      </c>
      <c r="L107" s="42"/>
    </row>
    <row r="108" spans="1:12" ht="15" x14ac:dyDescent="0.25">
      <c r="A108" s="23"/>
      <c r="B108" s="15"/>
      <c r="C108" s="11"/>
      <c r="D108" s="6"/>
      <c r="E108" s="41" t="s">
        <v>113</v>
      </c>
      <c r="F108" s="42">
        <v>1</v>
      </c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526</v>
      </c>
      <c r="G109" s="19">
        <f>SUM(G102:G108)</f>
        <v>8.7000000000000011</v>
      </c>
      <c r="H109" s="19">
        <f>SUM(H102:H108)</f>
        <v>12.399999999999999</v>
      </c>
      <c r="I109" s="19">
        <f>SUM(I102:I108)</f>
        <v>88.64</v>
      </c>
      <c r="J109" s="19">
        <f>SUM(J102:J108)</f>
        <v>525.4</v>
      </c>
      <c r="K109" s="25"/>
      <c r="L109" s="19"/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1" t="s">
        <v>71</v>
      </c>
      <c r="F110" s="42">
        <v>60</v>
      </c>
      <c r="G110" s="42">
        <v>0.6</v>
      </c>
      <c r="H110" s="42">
        <v>2.9</v>
      </c>
      <c r="I110" s="42">
        <v>3.2</v>
      </c>
      <c r="J110" s="42">
        <v>41.6</v>
      </c>
      <c r="K110" s="43" t="s">
        <v>42</v>
      </c>
      <c r="L110" s="42"/>
    </row>
    <row r="111" spans="1:12" ht="15" x14ac:dyDescent="0.25">
      <c r="A111" s="23"/>
      <c r="B111" s="15"/>
      <c r="C111" s="11"/>
      <c r="D111" s="7" t="s">
        <v>27</v>
      </c>
      <c r="E111" s="41" t="s">
        <v>96</v>
      </c>
      <c r="F111" s="42">
        <v>200</v>
      </c>
      <c r="G111" s="42">
        <v>2.2999999999999998</v>
      </c>
      <c r="H111" s="42">
        <v>4.2</v>
      </c>
      <c r="I111" s="42">
        <v>9.6</v>
      </c>
      <c r="J111" s="42">
        <v>113.8</v>
      </c>
      <c r="K111" s="43">
        <v>96</v>
      </c>
      <c r="L111" s="42"/>
    </row>
    <row r="112" spans="1:12" ht="15" x14ac:dyDescent="0.25">
      <c r="A112" s="23"/>
      <c r="B112" s="15"/>
      <c r="C112" s="11"/>
      <c r="D112" s="7" t="s">
        <v>28</v>
      </c>
      <c r="E112" s="41" t="s">
        <v>97</v>
      </c>
      <c r="F112" s="42">
        <v>100</v>
      </c>
      <c r="G112" s="42">
        <v>15.69</v>
      </c>
      <c r="H112" s="42">
        <v>15.08</v>
      </c>
      <c r="I112" s="42">
        <v>14.65</v>
      </c>
      <c r="J112" s="42">
        <v>257.39999999999998</v>
      </c>
      <c r="K112" s="43">
        <v>278</v>
      </c>
      <c r="L112" s="42"/>
    </row>
    <row r="113" spans="1:12" ht="15" x14ac:dyDescent="0.25">
      <c r="A113" s="23"/>
      <c r="B113" s="15"/>
      <c r="C113" s="11"/>
      <c r="D113" s="7" t="s">
        <v>29</v>
      </c>
      <c r="E113" s="41" t="s">
        <v>98</v>
      </c>
      <c r="F113" s="42">
        <v>150</v>
      </c>
      <c r="G113" s="42">
        <v>5.52</v>
      </c>
      <c r="H113" s="42">
        <v>4.5199999999999996</v>
      </c>
      <c r="I113" s="42">
        <v>26.45</v>
      </c>
      <c r="J113" s="42">
        <v>168.45</v>
      </c>
      <c r="K113" s="43">
        <v>309</v>
      </c>
      <c r="L113" s="42"/>
    </row>
    <row r="114" spans="1:12" ht="15" x14ac:dyDescent="0.25">
      <c r="A114" s="23"/>
      <c r="B114" s="15"/>
      <c r="C114" s="11"/>
      <c r="D114" s="7" t="s">
        <v>30</v>
      </c>
      <c r="E114" s="41" t="s">
        <v>72</v>
      </c>
      <c r="F114" s="42">
        <v>180</v>
      </c>
      <c r="G114" s="42">
        <v>0.18</v>
      </c>
      <c r="H114" s="42">
        <v>0.18</v>
      </c>
      <c r="I114" s="42">
        <v>27.54</v>
      </c>
      <c r="J114" s="42">
        <v>106.38</v>
      </c>
      <c r="K114" s="43">
        <v>346</v>
      </c>
      <c r="L114" s="42"/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32</v>
      </c>
      <c r="E116" s="41" t="s">
        <v>50</v>
      </c>
      <c r="F116" s="42">
        <v>20</v>
      </c>
      <c r="G116" s="42">
        <v>0.9</v>
      </c>
      <c r="H116" s="42">
        <v>0.3</v>
      </c>
      <c r="I116" s="42">
        <v>5.2</v>
      </c>
      <c r="J116" s="42">
        <v>28</v>
      </c>
      <c r="K116" s="43" t="s">
        <v>42</v>
      </c>
      <c r="L116" s="42"/>
    </row>
    <row r="117" spans="1:12" ht="15" x14ac:dyDescent="0.25">
      <c r="A117" s="23"/>
      <c r="B117" s="15"/>
      <c r="C117" s="11"/>
      <c r="D117" s="6"/>
      <c r="E117" s="41" t="s">
        <v>84</v>
      </c>
      <c r="F117" s="42">
        <v>1</v>
      </c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711</v>
      </c>
      <c r="G119" s="19">
        <f>SUM(G110:G118)</f>
        <v>25.189999999999998</v>
      </c>
      <c r="H119" s="19">
        <f>SUM(H110:H118)</f>
        <v>27.18</v>
      </c>
      <c r="I119" s="19">
        <f>SUM(I110:I118)</f>
        <v>86.64</v>
      </c>
      <c r="J119" s="19">
        <f>SUM(J110:J118)</f>
        <v>715.63</v>
      </c>
      <c r="K119" s="25"/>
      <c r="L119" s="19"/>
    </row>
    <row r="120" spans="1:12" ht="15" x14ac:dyDescent="0.2">
      <c r="A120" s="29">
        <f>A102</f>
        <v>2</v>
      </c>
      <c r="B120" s="30">
        <f>B102</f>
        <v>1</v>
      </c>
      <c r="C120" s="56" t="s">
        <v>4</v>
      </c>
      <c r="D120" s="57"/>
      <c r="E120" s="31"/>
      <c r="F120" s="32">
        <f>F109+F119</f>
        <v>1237</v>
      </c>
      <c r="G120" s="32">
        <f>G109+G119</f>
        <v>33.89</v>
      </c>
      <c r="H120" s="32">
        <f>H109+H119</f>
        <v>39.58</v>
      </c>
      <c r="I120" s="32">
        <f>I109+I119</f>
        <v>175.28</v>
      </c>
      <c r="J120" s="32">
        <f>J109+J119</f>
        <v>1241.03</v>
      </c>
      <c r="K120" s="32"/>
      <c r="L120" s="32">
        <f>L109+L119</f>
        <v>0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8" t="s">
        <v>121</v>
      </c>
      <c r="F121" s="51">
        <v>100</v>
      </c>
      <c r="G121" s="54">
        <v>9.1999999999999993</v>
      </c>
      <c r="H121" s="54">
        <v>7.8</v>
      </c>
      <c r="I121" s="54">
        <v>7.6</v>
      </c>
      <c r="J121" s="54">
        <v>137.5</v>
      </c>
      <c r="K121" s="40">
        <v>281</v>
      </c>
      <c r="L121" s="39"/>
    </row>
    <row r="122" spans="1:12" ht="15" x14ac:dyDescent="0.25">
      <c r="A122" s="14"/>
      <c r="B122" s="15"/>
      <c r="C122" s="11"/>
      <c r="D122" s="6" t="s">
        <v>21</v>
      </c>
      <c r="E122" s="41" t="s">
        <v>55</v>
      </c>
      <c r="F122" s="52">
        <v>150</v>
      </c>
      <c r="G122" s="52">
        <v>3.65</v>
      </c>
      <c r="H122" s="52">
        <v>5.37</v>
      </c>
      <c r="I122" s="52">
        <v>36.68</v>
      </c>
      <c r="J122" s="53">
        <v>209.7</v>
      </c>
      <c r="K122" s="43">
        <v>304</v>
      </c>
      <c r="L122" s="42"/>
    </row>
    <row r="123" spans="1:12" ht="15" x14ac:dyDescent="0.25">
      <c r="A123" s="14"/>
      <c r="B123" s="15"/>
      <c r="C123" s="11"/>
      <c r="D123" s="7" t="s">
        <v>22</v>
      </c>
      <c r="E123" s="41"/>
      <c r="F123" s="52"/>
      <c r="G123" s="52"/>
      <c r="H123" s="52"/>
      <c r="I123" s="52"/>
      <c r="J123" s="52"/>
      <c r="K123" s="43"/>
      <c r="L123" s="42"/>
    </row>
    <row r="124" spans="1:12" ht="15" x14ac:dyDescent="0.25">
      <c r="A124" s="14"/>
      <c r="B124" s="15"/>
      <c r="C124" s="11"/>
      <c r="D124" s="7" t="s">
        <v>23</v>
      </c>
      <c r="E124" s="41" t="s">
        <v>77</v>
      </c>
      <c r="F124" s="52">
        <v>30</v>
      </c>
      <c r="G124" s="52">
        <v>2.31</v>
      </c>
      <c r="H124" s="52">
        <v>0.12</v>
      </c>
      <c r="I124" s="52">
        <v>12.66</v>
      </c>
      <c r="J124" s="53">
        <v>60.3</v>
      </c>
      <c r="K124" s="43" t="s">
        <v>42</v>
      </c>
      <c r="L124" s="42"/>
    </row>
    <row r="125" spans="1:12" ht="15" x14ac:dyDescent="0.25">
      <c r="A125" s="14"/>
      <c r="B125" s="15"/>
      <c r="C125" s="11"/>
      <c r="D125" s="7" t="s">
        <v>24</v>
      </c>
      <c r="E125" s="41"/>
      <c r="F125" s="52"/>
      <c r="G125" s="52"/>
      <c r="H125" s="52"/>
      <c r="I125" s="52"/>
      <c r="J125" s="52"/>
      <c r="K125" s="43"/>
      <c r="L125" s="42"/>
    </row>
    <row r="126" spans="1:12" ht="15" x14ac:dyDescent="0.25">
      <c r="A126" s="14"/>
      <c r="B126" s="15"/>
      <c r="C126" s="11"/>
      <c r="D126" s="6" t="s">
        <v>30</v>
      </c>
      <c r="E126" s="41" t="s">
        <v>51</v>
      </c>
      <c r="F126" s="52">
        <v>180</v>
      </c>
      <c r="G126" s="53">
        <v>0.9</v>
      </c>
      <c r="H126" s="49">
        <v>0</v>
      </c>
      <c r="I126" s="52">
        <v>18.18</v>
      </c>
      <c r="J126" s="52">
        <v>76.319999999999993</v>
      </c>
      <c r="K126" s="43">
        <v>389</v>
      </c>
      <c r="L126" s="42"/>
    </row>
    <row r="127" spans="1:12" ht="15" x14ac:dyDescent="0.25">
      <c r="A127" s="14"/>
      <c r="B127" s="15"/>
      <c r="C127" s="11"/>
      <c r="D127" s="6" t="s">
        <v>46</v>
      </c>
      <c r="E127" s="41" t="s">
        <v>56</v>
      </c>
      <c r="F127" s="52">
        <v>50</v>
      </c>
      <c r="G127" s="53">
        <v>3.2</v>
      </c>
      <c r="H127" s="53">
        <v>2.9</v>
      </c>
      <c r="I127" s="52">
        <v>25.36</v>
      </c>
      <c r="J127" s="53">
        <v>183.6</v>
      </c>
      <c r="K127" s="43" t="s">
        <v>42</v>
      </c>
      <c r="L127" s="42"/>
    </row>
    <row r="128" spans="1:12" ht="15" x14ac:dyDescent="0.25">
      <c r="A128" s="16"/>
      <c r="B128" s="17"/>
      <c r="C128" s="8"/>
      <c r="D128" s="18" t="s">
        <v>33</v>
      </c>
      <c r="E128" s="9"/>
      <c r="F128" s="50">
        <f>SUM(F121:F127)</f>
        <v>510</v>
      </c>
      <c r="G128" s="55">
        <f>SUM(G121:G127)</f>
        <v>19.259999999999998</v>
      </c>
      <c r="H128" s="55">
        <f>SUM(H121:H127)</f>
        <v>16.189999999999998</v>
      </c>
      <c r="I128" s="55">
        <f>SUM(I121:I127)</f>
        <v>100.48</v>
      </c>
      <c r="J128" s="55">
        <f>SUM(J121:J127)</f>
        <v>667.42</v>
      </c>
      <c r="K128" s="25"/>
      <c r="L128" s="19"/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1" t="s">
        <v>62</v>
      </c>
      <c r="F129" s="42">
        <v>60</v>
      </c>
      <c r="G129" s="42">
        <v>0.64</v>
      </c>
      <c r="H129" s="42">
        <v>0.1</v>
      </c>
      <c r="I129" s="42">
        <v>5.0999999999999996</v>
      </c>
      <c r="J129" s="42">
        <v>39.9</v>
      </c>
      <c r="K129" s="43">
        <v>59</v>
      </c>
      <c r="L129" s="42"/>
    </row>
    <row r="130" spans="1:12" ht="15" x14ac:dyDescent="0.25">
      <c r="A130" s="14"/>
      <c r="B130" s="15"/>
      <c r="C130" s="11"/>
      <c r="D130" s="7" t="s">
        <v>27</v>
      </c>
      <c r="E130" s="41" t="s">
        <v>99</v>
      </c>
      <c r="F130" s="42">
        <v>200</v>
      </c>
      <c r="G130" s="42">
        <v>2.08</v>
      </c>
      <c r="H130" s="42">
        <v>4.0999999999999996</v>
      </c>
      <c r="I130" s="42">
        <v>8.6999999999999993</v>
      </c>
      <c r="J130" s="42">
        <v>111</v>
      </c>
      <c r="K130" s="43">
        <v>82</v>
      </c>
      <c r="L130" s="42"/>
    </row>
    <row r="131" spans="1:12" ht="15" x14ac:dyDescent="0.25">
      <c r="A131" s="14"/>
      <c r="B131" s="15"/>
      <c r="C131" s="11"/>
      <c r="D131" s="7" t="s">
        <v>28</v>
      </c>
      <c r="E131" s="41" t="s">
        <v>100</v>
      </c>
      <c r="F131" s="42">
        <v>90</v>
      </c>
      <c r="G131" s="42">
        <v>11.9</v>
      </c>
      <c r="H131" s="42">
        <v>9.4</v>
      </c>
      <c r="I131" s="42">
        <v>2.6</v>
      </c>
      <c r="J131" s="42">
        <v>145.80000000000001</v>
      </c>
      <c r="K131" s="43">
        <v>290</v>
      </c>
      <c r="L131" s="42"/>
    </row>
    <row r="132" spans="1:12" ht="15" x14ac:dyDescent="0.25">
      <c r="A132" s="14"/>
      <c r="B132" s="15"/>
      <c r="C132" s="11"/>
      <c r="D132" s="7" t="s">
        <v>29</v>
      </c>
      <c r="E132" s="41" t="s">
        <v>64</v>
      </c>
      <c r="F132" s="42">
        <v>150</v>
      </c>
      <c r="G132" s="42">
        <v>8.6</v>
      </c>
      <c r="H132" s="42">
        <v>6.09</v>
      </c>
      <c r="I132" s="42">
        <v>38.64</v>
      </c>
      <c r="J132" s="42">
        <v>243.8</v>
      </c>
      <c r="K132" s="43">
        <v>302</v>
      </c>
      <c r="L132" s="42"/>
    </row>
    <row r="133" spans="1:12" ht="15" x14ac:dyDescent="0.25">
      <c r="A133" s="14"/>
      <c r="B133" s="15"/>
      <c r="C133" s="11"/>
      <c r="D133" s="7" t="s">
        <v>30</v>
      </c>
      <c r="E133" s="41" t="s">
        <v>82</v>
      </c>
      <c r="F133" s="42">
        <v>180</v>
      </c>
      <c r="G133" s="42">
        <v>0.9</v>
      </c>
      <c r="H133" s="42">
        <v>0</v>
      </c>
      <c r="I133" s="42">
        <v>18.18</v>
      </c>
      <c r="J133" s="42">
        <v>76.319999999999993</v>
      </c>
      <c r="K133" s="43">
        <v>389</v>
      </c>
      <c r="L133" s="42"/>
    </row>
    <row r="134" spans="1:12" ht="15" x14ac:dyDescent="0.25">
      <c r="A134" s="14"/>
      <c r="B134" s="15"/>
      <c r="C134" s="11"/>
      <c r="D134" s="7" t="s">
        <v>31</v>
      </c>
      <c r="E134" s="41" t="s">
        <v>89</v>
      </c>
      <c r="F134" s="42">
        <v>20</v>
      </c>
      <c r="G134" s="42">
        <v>1.58</v>
      </c>
      <c r="H134" s="42">
        <v>0.2</v>
      </c>
      <c r="I134" s="42">
        <v>9.66</v>
      </c>
      <c r="J134" s="42">
        <v>46.76</v>
      </c>
      <c r="K134" s="43" t="s">
        <v>42</v>
      </c>
      <c r="L134" s="42"/>
    </row>
    <row r="135" spans="1:12" ht="15" x14ac:dyDescent="0.25">
      <c r="A135" s="14"/>
      <c r="B135" s="15"/>
      <c r="C135" s="11"/>
      <c r="D135" s="7" t="s">
        <v>32</v>
      </c>
      <c r="E135" s="41" t="s">
        <v>50</v>
      </c>
      <c r="F135" s="42">
        <v>30</v>
      </c>
      <c r="G135" s="42">
        <v>1.4</v>
      </c>
      <c r="H135" s="42">
        <v>0.47</v>
      </c>
      <c r="I135" s="42">
        <v>7.8</v>
      </c>
      <c r="J135" s="42">
        <v>42</v>
      </c>
      <c r="K135" s="43" t="s">
        <v>42</v>
      </c>
      <c r="L135" s="42"/>
    </row>
    <row r="136" spans="1:12" ht="15" x14ac:dyDescent="0.25">
      <c r="A136" s="14"/>
      <c r="B136" s="15"/>
      <c r="C136" s="11"/>
      <c r="D136" s="6"/>
      <c r="E136" s="41" t="s">
        <v>84</v>
      </c>
      <c r="F136" s="42">
        <v>1</v>
      </c>
      <c r="G136" s="42"/>
      <c r="H136" s="42"/>
      <c r="I136" s="42"/>
      <c r="J136" s="42"/>
      <c r="K136" s="43"/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731</v>
      </c>
      <c r="G138" s="19">
        <f>SUM(G129:G137)</f>
        <v>27.099999999999994</v>
      </c>
      <c r="H138" s="19">
        <f>SUM(H129:H137)</f>
        <v>20.359999999999996</v>
      </c>
      <c r="I138" s="19">
        <f>SUM(I129:I137)</f>
        <v>90.679999999999993</v>
      </c>
      <c r="J138" s="19">
        <f>SUM(J129:J137)</f>
        <v>705.57999999999993</v>
      </c>
      <c r="K138" s="25"/>
      <c r="L138" s="19"/>
    </row>
    <row r="139" spans="1:12" ht="15" x14ac:dyDescent="0.2">
      <c r="A139" s="33">
        <f>A121</f>
        <v>2</v>
      </c>
      <c r="B139" s="33">
        <f>B121</f>
        <v>2</v>
      </c>
      <c r="C139" s="56" t="s">
        <v>4</v>
      </c>
      <c r="D139" s="57"/>
      <c r="E139" s="31"/>
      <c r="F139" s="32">
        <f>F128+F138</f>
        <v>1241</v>
      </c>
      <c r="G139" s="32">
        <f>G128+G138</f>
        <v>46.359999999999992</v>
      </c>
      <c r="H139" s="32">
        <f>H128+H138</f>
        <v>36.549999999999997</v>
      </c>
      <c r="I139" s="32">
        <f>I128+I138</f>
        <v>191.16</v>
      </c>
      <c r="J139" s="32">
        <f>J128+J138</f>
        <v>1373</v>
      </c>
      <c r="K139" s="32"/>
      <c r="L139" s="32">
        <f>L128+L138</f>
        <v>0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8" t="s">
        <v>57</v>
      </c>
      <c r="F140" s="39">
        <v>180</v>
      </c>
      <c r="G140" s="39">
        <v>12.5</v>
      </c>
      <c r="H140" s="39">
        <v>25.22</v>
      </c>
      <c r="I140" s="39">
        <v>2.4300000000000002</v>
      </c>
      <c r="J140" s="39">
        <v>338.2</v>
      </c>
      <c r="K140" s="40">
        <v>212</v>
      </c>
      <c r="L140" s="39"/>
    </row>
    <row r="141" spans="1:12" ht="15" x14ac:dyDescent="0.25">
      <c r="A141" s="23"/>
      <c r="B141" s="15"/>
      <c r="C141" s="11"/>
      <c r="D141" s="6" t="s">
        <v>21</v>
      </c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3"/>
      <c r="B142" s="15"/>
      <c r="C142" s="11"/>
      <c r="D142" s="7" t="s">
        <v>22</v>
      </c>
      <c r="E142" s="41" t="s">
        <v>40</v>
      </c>
      <c r="F142" s="42">
        <v>185</v>
      </c>
      <c r="G142" s="42">
        <v>0.12</v>
      </c>
      <c r="H142" s="42">
        <v>0.02</v>
      </c>
      <c r="I142" s="42">
        <v>9.18</v>
      </c>
      <c r="J142" s="42">
        <v>27.3</v>
      </c>
      <c r="K142" s="43">
        <v>377</v>
      </c>
      <c r="L142" s="42"/>
    </row>
    <row r="143" spans="1:12" ht="15" customHeight="1" x14ac:dyDescent="0.25">
      <c r="A143" s="23"/>
      <c r="B143" s="15"/>
      <c r="C143" s="11"/>
      <c r="D143" s="7" t="s">
        <v>23</v>
      </c>
      <c r="E143" s="41" t="s">
        <v>77</v>
      </c>
      <c r="F143" s="42">
        <v>30</v>
      </c>
      <c r="G143" s="42">
        <v>2.31</v>
      </c>
      <c r="H143" s="42">
        <v>0.12</v>
      </c>
      <c r="I143" s="42">
        <v>12.66</v>
      </c>
      <c r="J143" s="42">
        <v>60.3</v>
      </c>
      <c r="K143" s="43" t="s">
        <v>42</v>
      </c>
      <c r="L143" s="42"/>
    </row>
    <row r="144" spans="1:12" ht="15" x14ac:dyDescent="0.25">
      <c r="A144" s="23"/>
      <c r="B144" s="15"/>
      <c r="C144" s="11"/>
      <c r="D144" s="7" t="s">
        <v>24</v>
      </c>
      <c r="E144" s="41" t="s">
        <v>76</v>
      </c>
      <c r="F144" s="42">
        <v>100</v>
      </c>
      <c r="G144" s="42">
        <v>0.4</v>
      </c>
      <c r="H144" s="42">
        <v>0.4</v>
      </c>
      <c r="I144" s="42">
        <v>9.8000000000000007</v>
      </c>
      <c r="J144" s="42">
        <v>47</v>
      </c>
      <c r="K144" s="43">
        <v>338</v>
      </c>
      <c r="L144" s="42"/>
    </row>
    <row r="145" spans="1:12" ht="15" x14ac:dyDescent="0.25">
      <c r="A145" s="23"/>
      <c r="B145" s="15"/>
      <c r="C145" s="11"/>
      <c r="D145" s="6" t="s">
        <v>46</v>
      </c>
      <c r="E145" s="41" t="s">
        <v>58</v>
      </c>
      <c r="F145" s="42">
        <v>15</v>
      </c>
      <c r="G145" s="42">
        <v>1.28</v>
      </c>
      <c r="H145" s="42">
        <v>1.6</v>
      </c>
      <c r="I145" s="42">
        <v>12.75</v>
      </c>
      <c r="J145" s="42">
        <v>71.459999999999994</v>
      </c>
      <c r="K145" s="43" t="s">
        <v>42</v>
      </c>
      <c r="L145" s="42"/>
    </row>
    <row r="146" spans="1:12" ht="15" x14ac:dyDescent="0.25">
      <c r="A146" s="23"/>
      <c r="B146" s="15"/>
      <c r="C146" s="11"/>
      <c r="D146" s="6" t="s">
        <v>118</v>
      </c>
      <c r="E146" s="41" t="s">
        <v>122</v>
      </c>
      <c r="F146" s="42">
        <v>40</v>
      </c>
      <c r="G146" s="42">
        <v>0.36</v>
      </c>
      <c r="H146" s="42">
        <v>0.06</v>
      </c>
      <c r="I146" s="42">
        <v>1.1400000000000001</v>
      </c>
      <c r="J146" s="42">
        <v>6.8000000000000007</v>
      </c>
      <c r="K146" s="43">
        <v>71</v>
      </c>
      <c r="L146" s="4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>SUM(G140:G146)</f>
        <v>16.97</v>
      </c>
      <c r="H147" s="19">
        <f>SUM(H140:H146)</f>
        <v>27.419999999999998</v>
      </c>
      <c r="I147" s="19">
        <f>SUM(I140:I146)</f>
        <v>47.96</v>
      </c>
      <c r="J147" s="19">
        <f>SUM(J140:J146)</f>
        <v>551.05999999999995</v>
      </c>
      <c r="K147" s="25"/>
      <c r="L147" s="19"/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1" t="s">
        <v>73</v>
      </c>
      <c r="F148" s="42">
        <v>60</v>
      </c>
      <c r="G148" s="42">
        <v>0.49</v>
      </c>
      <c r="H148" s="42">
        <v>3.66</v>
      </c>
      <c r="I148" s="42">
        <v>3.15</v>
      </c>
      <c r="J148" s="42">
        <v>47.64</v>
      </c>
      <c r="K148" s="43">
        <v>48</v>
      </c>
      <c r="L148" s="42"/>
    </row>
    <row r="149" spans="1:12" ht="15" x14ac:dyDescent="0.25">
      <c r="A149" s="23"/>
      <c r="B149" s="15"/>
      <c r="C149" s="11"/>
      <c r="D149" s="7" t="s">
        <v>27</v>
      </c>
      <c r="E149" s="41" t="s">
        <v>101</v>
      </c>
      <c r="F149" s="42">
        <v>200</v>
      </c>
      <c r="G149" s="42">
        <v>9.0500000000000007</v>
      </c>
      <c r="H149" s="42">
        <v>9.9</v>
      </c>
      <c r="I149" s="42">
        <v>12.6</v>
      </c>
      <c r="J149" s="42">
        <v>175.7</v>
      </c>
      <c r="K149" s="43">
        <v>99</v>
      </c>
      <c r="L149" s="42"/>
    </row>
    <row r="150" spans="1:12" ht="15" x14ac:dyDescent="0.25">
      <c r="A150" s="23"/>
      <c r="B150" s="15"/>
      <c r="C150" s="11"/>
      <c r="D150" s="7" t="s">
        <v>28</v>
      </c>
      <c r="E150" s="41" t="s">
        <v>67</v>
      </c>
      <c r="F150" s="42">
        <v>200</v>
      </c>
      <c r="G150" s="42">
        <v>14.05</v>
      </c>
      <c r="H150" s="42">
        <v>33.700000000000003</v>
      </c>
      <c r="I150" s="42">
        <v>18.899999999999999</v>
      </c>
      <c r="J150" s="42">
        <v>437.7</v>
      </c>
      <c r="K150" s="43">
        <v>259</v>
      </c>
      <c r="L150" s="42"/>
    </row>
    <row r="151" spans="1:12" ht="15" x14ac:dyDescent="0.25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30</v>
      </c>
      <c r="E152" s="41" t="s">
        <v>102</v>
      </c>
      <c r="F152" s="42">
        <v>185</v>
      </c>
      <c r="G152" s="42">
        <v>0.12</v>
      </c>
      <c r="H152" s="42">
        <v>0.02</v>
      </c>
      <c r="I152" s="42">
        <v>9.18</v>
      </c>
      <c r="J152" s="42">
        <v>27.3</v>
      </c>
      <c r="K152" s="43">
        <v>377</v>
      </c>
      <c r="L152" s="42"/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32</v>
      </c>
      <c r="E154" s="41" t="s">
        <v>50</v>
      </c>
      <c r="F154" s="42">
        <v>30</v>
      </c>
      <c r="G154" s="42">
        <v>1.4</v>
      </c>
      <c r="H154" s="42">
        <v>0.47</v>
      </c>
      <c r="I154" s="42">
        <v>7.8</v>
      </c>
      <c r="J154" s="42">
        <v>42</v>
      </c>
      <c r="K154" s="43" t="s">
        <v>42</v>
      </c>
      <c r="L154" s="42"/>
    </row>
    <row r="155" spans="1:12" ht="15" x14ac:dyDescent="0.25">
      <c r="A155" s="23"/>
      <c r="B155" s="15"/>
      <c r="C155" s="11"/>
      <c r="D155" s="6" t="s">
        <v>46</v>
      </c>
      <c r="E155" s="41" t="s">
        <v>103</v>
      </c>
      <c r="F155" s="42">
        <v>90</v>
      </c>
      <c r="G155" s="42">
        <v>3.48</v>
      </c>
      <c r="H155" s="42">
        <v>4.2</v>
      </c>
      <c r="I155" s="42">
        <v>13.2</v>
      </c>
      <c r="J155" s="42">
        <v>104.4</v>
      </c>
      <c r="K155" s="43" t="s">
        <v>42</v>
      </c>
      <c r="L155" s="42"/>
    </row>
    <row r="156" spans="1:12" ht="15" x14ac:dyDescent="0.25">
      <c r="A156" s="23"/>
      <c r="B156" s="15"/>
      <c r="C156" s="11"/>
      <c r="D156" s="6"/>
      <c r="E156" s="41" t="s">
        <v>84</v>
      </c>
      <c r="F156" s="42">
        <v>1</v>
      </c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766</v>
      </c>
      <c r="G157" s="19">
        <f>SUM(G148:G156)</f>
        <v>28.590000000000003</v>
      </c>
      <c r="H157" s="19">
        <f>SUM(H148:H156)</f>
        <v>51.95000000000001</v>
      </c>
      <c r="I157" s="19">
        <f>SUM(I148:I156)</f>
        <v>64.83</v>
      </c>
      <c r="J157" s="19">
        <f>SUM(J148:J156)</f>
        <v>834.7399999999999</v>
      </c>
      <c r="K157" s="25"/>
      <c r="L157" s="19"/>
    </row>
    <row r="158" spans="1:12" ht="15.75" thickBot="1" x14ac:dyDescent="0.25">
      <c r="A158" s="29">
        <f>A140</f>
        <v>2</v>
      </c>
      <c r="B158" s="30">
        <f>B140</f>
        <v>3</v>
      </c>
      <c r="C158" s="56" t="s">
        <v>4</v>
      </c>
      <c r="D158" s="57"/>
      <c r="E158" s="31"/>
      <c r="F158" s="32">
        <f>F147+F157</f>
        <v>1316</v>
      </c>
      <c r="G158" s="32">
        <f>G147+G157</f>
        <v>45.56</v>
      </c>
      <c r="H158" s="32">
        <f>H147+H157</f>
        <v>79.37</v>
      </c>
      <c r="I158" s="32">
        <f>I147+I157</f>
        <v>112.78999999999999</v>
      </c>
      <c r="J158" s="32">
        <f>J147+J157</f>
        <v>1385.7999999999997</v>
      </c>
      <c r="K158" s="32"/>
      <c r="L158" s="32">
        <f>L147+L157</f>
        <v>0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8" t="s">
        <v>79</v>
      </c>
      <c r="F159" s="39">
        <v>150</v>
      </c>
      <c r="G159" s="39">
        <v>21.42</v>
      </c>
      <c r="H159" s="39">
        <v>18.830000000000002</v>
      </c>
      <c r="I159" s="39">
        <v>48.379999999999995</v>
      </c>
      <c r="J159" s="39">
        <v>448.71000000000004</v>
      </c>
      <c r="K159" s="40" t="s">
        <v>60</v>
      </c>
      <c r="L159" s="39"/>
    </row>
    <row r="160" spans="1:12" ht="15" x14ac:dyDescent="0.25">
      <c r="A160" s="23"/>
      <c r="B160" s="15"/>
      <c r="C160" s="11"/>
      <c r="D160" s="6"/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41" t="s">
        <v>123</v>
      </c>
      <c r="F161" s="42">
        <v>185</v>
      </c>
      <c r="G161" s="42">
        <v>0.12</v>
      </c>
      <c r="H161" s="42">
        <v>0.02</v>
      </c>
      <c r="I161" s="42">
        <v>9.18</v>
      </c>
      <c r="J161" s="42">
        <v>27.3</v>
      </c>
      <c r="K161" s="43">
        <v>377</v>
      </c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7" t="s">
        <v>24</v>
      </c>
      <c r="E163" s="41" t="s">
        <v>76</v>
      </c>
      <c r="F163" s="42">
        <v>100</v>
      </c>
      <c r="G163" s="42">
        <v>0.4</v>
      </c>
      <c r="H163" s="42">
        <v>0.4</v>
      </c>
      <c r="I163" s="42">
        <v>9.8000000000000007</v>
      </c>
      <c r="J163" s="42">
        <v>47</v>
      </c>
      <c r="K163" s="43">
        <v>338</v>
      </c>
      <c r="L163" s="42"/>
    </row>
    <row r="164" spans="1:12" ht="15" x14ac:dyDescent="0.25">
      <c r="A164" s="23"/>
      <c r="B164" s="15"/>
      <c r="C164" s="11"/>
      <c r="D164" s="6" t="s">
        <v>46</v>
      </c>
      <c r="E164" s="41" t="s">
        <v>124</v>
      </c>
      <c r="F164" s="42">
        <v>90</v>
      </c>
      <c r="G164" s="42">
        <v>3.48</v>
      </c>
      <c r="H164" s="42">
        <v>4.2</v>
      </c>
      <c r="I164" s="42">
        <v>13.2</v>
      </c>
      <c r="J164" s="42">
        <v>104.4</v>
      </c>
      <c r="K164" s="43" t="s">
        <v>42</v>
      </c>
      <c r="L164" s="42"/>
    </row>
    <row r="165" spans="1:12" ht="15" x14ac:dyDescent="0.25">
      <c r="A165" s="23"/>
      <c r="B165" s="15"/>
      <c r="C165" s="11"/>
      <c r="D165" s="6"/>
      <c r="E165" s="41" t="s">
        <v>117</v>
      </c>
      <c r="F165" s="42">
        <v>1</v>
      </c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526</v>
      </c>
      <c r="G166" s="19">
        <f>SUM(G159:G165)</f>
        <v>25.42</v>
      </c>
      <c r="H166" s="19">
        <f>SUM(H159:H165)</f>
        <v>23.45</v>
      </c>
      <c r="I166" s="19">
        <f>SUM(I159:I165)</f>
        <v>80.56</v>
      </c>
      <c r="J166" s="19">
        <f>SUM(J159:J165)</f>
        <v>627.41</v>
      </c>
      <c r="K166" s="25"/>
      <c r="L166" s="19"/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1" t="s">
        <v>74</v>
      </c>
      <c r="F167" s="42">
        <v>60</v>
      </c>
      <c r="G167" s="42">
        <v>1.4</v>
      </c>
      <c r="H167" s="42">
        <v>0.01</v>
      </c>
      <c r="I167" s="42">
        <v>8.6999999999999993</v>
      </c>
      <c r="J167" s="42">
        <v>39.9</v>
      </c>
      <c r="K167" s="43">
        <v>24</v>
      </c>
      <c r="L167" s="42"/>
    </row>
    <row r="168" spans="1:12" ht="25.5" x14ac:dyDescent="0.25">
      <c r="A168" s="23"/>
      <c r="B168" s="15"/>
      <c r="C168" s="11"/>
      <c r="D168" s="7" t="s">
        <v>27</v>
      </c>
      <c r="E168" s="41" t="s">
        <v>104</v>
      </c>
      <c r="F168" s="42">
        <v>200</v>
      </c>
      <c r="G168" s="42">
        <v>5.31</v>
      </c>
      <c r="H168" s="42">
        <v>5.24</v>
      </c>
      <c r="I168" s="42">
        <v>5.4</v>
      </c>
      <c r="J168" s="42">
        <v>91.6</v>
      </c>
      <c r="K168" s="43">
        <v>88</v>
      </c>
      <c r="L168" s="42"/>
    </row>
    <row r="169" spans="1:12" ht="15" x14ac:dyDescent="0.25">
      <c r="A169" s="23"/>
      <c r="B169" s="15"/>
      <c r="C169" s="11"/>
      <c r="D169" s="7" t="s">
        <v>28</v>
      </c>
      <c r="E169" s="41" t="s">
        <v>105</v>
      </c>
      <c r="F169" s="42">
        <v>100</v>
      </c>
      <c r="G169" s="42">
        <v>10.64</v>
      </c>
      <c r="H169" s="42">
        <v>28.21</v>
      </c>
      <c r="I169" s="42">
        <v>2.58</v>
      </c>
      <c r="J169" s="42">
        <v>305</v>
      </c>
      <c r="K169" s="43">
        <v>256</v>
      </c>
      <c r="L169" s="42"/>
    </row>
    <row r="170" spans="1:12" ht="15" x14ac:dyDescent="0.25">
      <c r="A170" s="23"/>
      <c r="B170" s="15"/>
      <c r="C170" s="11"/>
      <c r="D170" s="7" t="s">
        <v>29</v>
      </c>
      <c r="E170" s="41" t="s">
        <v>55</v>
      </c>
      <c r="F170" s="42">
        <v>150</v>
      </c>
      <c r="G170" s="42">
        <v>3.65</v>
      </c>
      <c r="H170" s="42">
        <v>5.37</v>
      </c>
      <c r="I170" s="42">
        <v>36.68</v>
      </c>
      <c r="J170" s="42">
        <v>209.7</v>
      </c>
      <c r="K170" s="43">
        <v>304</v>
      </c>
      <c r="L170" s="42"/>
    </row>
    <row r="171" spans="1:12" ht="15" x14ac:dyDescent="0.25">
      <c r="A171" s="23"/>
      <c r="B171" s="15"/>
      <c r="C171" s="11"/>
      <c r="D171" s="7" t="s">
        <v>30</v>
      </c>
      <c r="E171" s="41" t="s">
        <v>70</v>
      </c>
      <c r="F171" s="42">
        <v>180</v>
      </c>
      <c r="G171" s="42">
        <v>0.14000000000000001</v>
      </c>
      <c r="H171" s="42">
        <v>0.14000000000000001</v>
      </c>
      <c r="I171" s="42">
        <v>25.1</v>
      </c>
      <c r="J171" s="42">
        <v>103.14</v>
      </c>
      <c r="K171" s="43">
        <v>342</v>
      </c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7" t="s">
        <v>32</v>
      </c>
      <c r="E173" s="41" t="s">
        <v>50</v>
      </c>
      <c r="F173" s="42">
        <v>30</v>
      </c>
      <c r="G173" s="42">
        <v>1.4</v>
      </c>
      <c r="H173" s="42">
        <v>0.47</v>
      </c>
      <c r="I173" s="42">
        <v>7.8</v>
      </c>
      <c r="J173" s="42">
        <v>42</v>
      </c>
      <c r="K173" s="43" t="s">
        <v>42</v>
      </c>
      <c r="L173" s="42"/>
    </row>
    <row r="174" spans="1:12" ht="15" x14ac:dyDescent="0.25">
      <c r="A174" s="23"/>
      <c r="B174" s="15"/>
      <c r="C174" s="11"/>
      <c r="D174" s="6"/>
      <c r="E174" s="41" t="s">
        <v>84</v>
      </c>
      <c r="F174" s="42">
        <v>1</v>
      </c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721</v>
      </c>
      <c r="G176" s="19">
        <f>SUM(G167:G175)</f>
        <v>22.54</v>
      </c>
      <c r="H176" s="19">
        <f>SUM(H167:H175)</f>
        <v>39.44</v>
      </c>
      <c r="I176" s="19">
        <f>SUM(I167:I175)</f>
        <v>86.26</v>
      </c>
      <c r="J176" s="19">
        <f>SUM(J167:J175)</f>
        <v>791.34</v>
      </c>
      <c r="K176" s="25"/>
      <c r="L176" s="19"/>
    </row>
    <row r="177" spans="1:12" ht="15" x14ac:dyDescent="0.2">
      <c r="A177" s="29">
        <f>A159</f>
        <v>2</v>
      </c>
      <c r="B177" s="30">
        <f>B159</f>
        <v>4</v>
      </c>
      <c r="C177" s="56" t="s">
        <v>4</v>
      </c>
      <c r="D177" s="57"/>
      <c r="E177" s="31"/>
      <c r="F177" s="32">
        <f>F166+F176</f>
        <v>1247</v>
      </c>
      <c r="G177" s="32">
        <f>G166+G176</f>
        <v>47.96</v>
      </c>
      <c r="H177" s="32">
        <f>H166+H176</f>
        <v>62.89</v>
      </c>
      <c r="I177" s="32">
        <f>I166+I176</f>
        <v>166.82</v>
      </c>
      <c r="J177" s="32">
        <f>J166+J176</f>
        <v>1418.75</v>
      </c>
      <c r="K177" s="32"/>
      <c r="L177" s="32">
        <f>L166+L176</f>
        <v>0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8" t="s">
        <v>125</v>
      </c>
      <c r="F178" s="39">
        <v>90</v>
      </c>
      <c r="G178" s="39">
        <v>12.4</v>
      </c>
      <c r="H178" s="39">
        <v>15.03</v>
      </c>
      <c r="I178" s="39">
        <v>20.05</v>
      </c>
      <c r="J178" s="39">
        <v>264.27999999999997</v>
      </c>
      <c r="K178" s="40">
        <v>202</v>
      </c>
      <c r="L178" s="39"/>
    </row>
    <row r="179" spans="1:12" ht="15" x14ac:dyDescent="0.25">
      <c r="A179" s="23"/>
      <c r="B179" s="15"/>
      <c r="C179" s="11"/>
      <c r="D179" s="6" t="s">
        <v>21</v>
      </c>
      <c r="E179" s="41" t="s">
        <v>61</v>
      </c>
      <c r="F179" s="42">
        <v>150</v>
      </c>
      <c r="G179" s="42">
        <v>3.06</v>
      </c>
      <c r="H179" s="42">
        <v>4.8</v>
      </c>
      <c r="I179" s="42">
        <v>20.440000000000001</v>
      </c>
      <c r="J179" s="42">
        <v>137.25</v>
      </c>
      <c r="K179" s="43">
        <v>278</v>
      </c>
      <c r="L179" s="42"/>
    </row>
    <row r="180" spans="1:12" ht="15" x14ac:dyDescent="0.25">
      <c r="A180" s="23"/>
      <c r="B180" s="15"/>
      <c r="C180" s="11"/>
      <c r="D180" s="7" t="s">
        <v>22</v>
      </c>
      <c r="E180" s="41" t="s">
        <v>126</v>
      </c>
      <c r="F180" s="42">
        <v>185</v>
      </c>
      <c r="G180" s="42">
        <v>0.12</v>
      </c>
      <c r="H180" s="42">
        <v>0.02</v>
      </c>
      <c r="I180" s="42">
        <v>9.18</v>
      </c>
      <c r="J180" s="42">
        <v>27.3</v>
      </c>
      <c r="K180" s="43">
        <v>377</v>
      </c>
      <c r="L180" s="42"/>
    </row>
    <row r="181" spans="1:12" ht="15" x14ac:dyDescent="0.25">
      <c r="A181" s="23"/>
      <c r="B181" s="15"/>
      <c r="C181" s="11"/>
      <c r="D181" s="7" t="s">
        <v>23</v>
      </c>
      <c r="E181" s="41" t="s">
        <v>50</v>
      </c>
      <c r="F181" s="42">
        <v>30</v>
      </c>
      <c r="G181" s="42">
        <v>1.4</v>
      </c>
      <c r="H181" s="42">
        <v>0.47</v>
      </c>
      <c r="I181" s="42">
        <v>7.8</v>
      </c>
      <c r="J181" s="42">
        <v>42</v>
      </c>
      <c r="K181" s="43" t="s">
        <v>42</v>
      </c>
      <c r="L181" s="42"/>
    </row>
    <row r="182" spans="1:12" ht="15" x14ac:dyDescent="0.25">
      <c r="A182" s="23"/>
      <c r="B182" s="15"/>
      <c r="C182" s="11"/>
      <c r="D182" s="7" t="s">
        <v>24</v>
      </c>
      <c r="E182" s="41" t="s">
        <v>76</v>
      </c>
      <c r="F182" s="42">
        <v>100</v>
      </c>
      <c r="G182" s="42">
        <v>0.4</v>
      </c>
      <c r="H182" s="42">
        <v>0.4</v>
      </c>
      <c r="I182" s="42">
        <v>9.8000000000000007</v>
      </c>
      <c r="J182" s="42">
        <v>47</v>
      </c>
      <c r="K182" s="43">
        <v>338</v>
      </c>
      <c r="L182" s="42"/>
    </row>
    <row r="183" spans="1:12" ht="15" x14ac:dyDescent="0.25">
      <c r="A183" s="23"/>
      <c r="B183" s="15"/>
      <c r="C183" s="11"/>
      <c r="D183" s="6"/>
      <c r="E183" s="41" t="s">
        <v>113</v>
      </c>
      <c r="F183" s="42">
        <v>1</v>
      </c>
      <c r="G183" s="42"/>
      <c r="H183" s="42"/>
      <c r="I183" s="42"/>
      <c r="J183" s="42"/>
      <c r="K183" s="43"/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556</v>
      </c>
      <c r="G185" s="19">
        <f>SUM(G178:G184)</f>
        <v>17.38</v>
      </c>
      <c r="H185" s="19">
        <f>SUM(H178:H184)</f>
        <v>20.719999999999995</v>
      </c>
      <c r="I185" s="19">
        <f>SUM(I178:I184)</f>
        <v>67.27</v>
      </c>
      <c r="J185" s="19">
        <f>SUM(J178:J184)</f>
        <v>517.82999999999993</v>
      </c>
      <c r="K185" s="25"/>
      <c r="L185" s="19"/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1" t="s">
        <v>75</v>
      </c>
      <c r="F186" s="42">
        <v>60</v>
      </c>
      <c r="G186" s="42">
        <v>7.0000000000000007E-2</v>
      </c>
      <c r="H186" s="42">
        <v>3.1</v>
      </c>
      <c r="I186" s="42">
        <v>6.6</v>
      </c>
      <c r="J186" s="42">
        <v>54.06</v>
      </c>
      <c r="K186" s="43">
        <v>46</v>
      </c>
      <c r="L186" s="42"/>
    </row>
    <row r="187" spans="1:12" ht="15" x14ac:dyDescent="0.25">
      <c r="A187" s="23"/>
      <c r="B187" s="15"/>
      <c r="C187" s="11"/>
      <c r="D187" s="7" t="s">
        <v>27</v>
      </c>
      <c r="E187" s="41" t="s">
        <v>106</v>
      </c>
      <c r="F187" s="42">
        <v>200</v>
      </c>
      <c r="G187" s="42">
        <v>2.2999999999999998</v>
      </c>
      <c r="H187" s="42">
        <v>4.2</v>
      </c>
      <c r="I187" s="42">
        <v>9.6</v>
      </c>
      <c r="J187" s="42">
        <v>113.8</v>
      </c>
      <c r="K187" s="43">
        <v>96</v>
      </c>
      <c r="L187" s="42"/>
    </row>
    <row r="188" spans="1:12" ht="15" x14ac:dyDescent="0.25">
      <c r="A188" s="23"/>
      <c r="B188" s="15"/>
      <c r="C188" s="11"/>
      <c r="D188" s="7" t="s">
        <v>28</v>
      </c>
      <c r="E188" s="41" t="s">
        <v>107</v>
      </c>
      <c r="F188" s="42">
        <v>100</v>
      </c>
      <c r="G188" s="42">
        <v>7.5</v>
      </c>
      <c r="H188" s="42">
        <v>4.74</v>
      </c>
      <c r="I188" s="42">
        <v>29.16</v>
      </c>
      <c r="J188" s="42">
        <v>182.16</v>
      </c>
      <c r="K188" s="43">
        <v>239</v>
      </c>
      <c r="L188" s="42"/>
    </row>
    <row r="189" spans="1:12" ht="15" x14ac:dyDescent="0.25">
      <c r="A189" s="23"/>
      <c r="B189" s="15"/>
      <c r="C189" s="11"/>
      <c r="D189" s="7" t="s">
        <v>29</v>
      </c>
      <c r="E189" s="41" t="s">
        <v>108</v>
      </c>
      <c r="F189" s="42">
        <v>150</v>
      </c>
      <c r="G189" s="42">
        <v>4.4000000000000004</v>
      </c>
      <c r="H189" s="42">
        <v>1.2</v>
      </c>
      <c r="I189" s="42">
        <v>31.81</v>
      </c>
      <c r="J189" s="42">
        <v>129</v>
      </c>
      <c r="K189" s="43">
        <v>310</v>
      </c>
      <c r="L189" s="42"/>
    </row>
    <row r="190" spans="1:12" ht="15" x14ac:dyDescent="0.25">
      <c r="A190" s="23"/>
      <c r="B190" s="15"/>
      <c r="C190" s="11"/>
      <c r="D190" s="7" t="s">
        <v>30</v>
      </c>
      <c r="E190" s="41" t="s">
        <v>102</v>
      </c>
      <c r="F190" s="42">
        <v>185</v>
      </c>
      <c r="G190" s="42">
        <v>0.14000000000000001</v>
      </c>
      <c r="H190" s="42">
        <v>0.14000000000000001</v>
      </c>
      <c r="I190" s="42">
        <v>21.5</v>
      </c>
      <c r="J190" s="42">
        <v>87.84</v>
      </c>
      <c r="K190" s="43">
        <v>377</v>
      </c>
      <c r="L190" s="42"/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7" t="s">
        <v>32</v>
      </c>
      <c r="E192" s="41" t="s">
        <v>50</v>
      </c>
      <c r="F192" s="42">
        <v>30</v>
      </c>
      <c r="G192" s="42">
        <v>1.4</v>
      </c>
      <c r="H192" s="42">
        <v>0.47</v>
      </c>
      <c r="I192" s="42">
        <v>7.8</v>
      </c>
      <c r="J192" s="42">
        <v>42</v>
      </c>
      <c r="K192" s="43" t="s">
        <v>42</v>
      </c>
      <c r="L192" s="42"/>
    </row>
    <row r="193" spans="1:12" ht="15" x14ac:dyDescent="0.25">
      <c r="A193" s="23"/>
      <c r="B193" s="15"/>
      <c r="C193" s="11"/>
      <c r="D193" s="6" t="s">
        <v>46</v>
      </c>
      <c r="E193" s="41" t="s">
        <v>109</v>
      </c>
      <c r="F193" s="42">
        <v>25</v>
      </c>
      <c r="G193" s="42">
        <v>1.87</v>
      </c>
      <c r="H193" s="42">
        <v>2.4500000000000002</v>
      </c>
      <c r="I193" s="42">
        <v>18.600000000000001</v>
      </c>
      <c r="J193" s="42">
        <v>104.25</v>
      </c>
      <c r="K193" s="43" t="s">
        <v>42</v>
      </c>
      <c r="L193" s="42"/>
    </row>
    <row r="194" spans="1:12" ht="15" x14ac:dyDescent="0.25">
      <c r="A194" s="23"/>
      <c r="B194" s="15"/>
      <c r="C194" s="11"/>
      <c r="D194" s="6"/>
      <c r="E194" s="41" t="s">
        <v>84</v>
      </c>
      <c r="F194" s="42">
        <v>1</v>
      </c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751</v>
      </c>
      <c r="G195" s="19">
        <f>SUM(G186:G194)</f>
        <v>17.68</v>
      </c>
      <c r="H195" s="19">
        <f>SUM(H186:H194)</f>
        <v>16.3</v>
      </c>
      <c r="I195" s="19">
        <f>SUM(I186:I194)</f>
        <v>125.07</v>
      </c>
      <c r="J195" s="19">
        <f>SUM(J186:J194)</f>
        <v>713.11</v>
      </c>
      <c r="K195" s="25"/>
      <c r="L195" s="19"/>
    </row>
    <row r="196" spans="1:12" ht="15" x14ac:dyDescent="0.2">
      <c r="A196" s="29">
        <f>A178</f>
        <v>2</v>
      </c>
      <c r="B196" s="30">
        <f>B178</f>
        <v>5</v>
      </c>
      <c r="C196" s="56" t="s">
        <v>4</v>
      </c>
      <c r="D196" s="57"/>
      <c r="E196" s="31"/>
      <c r="F196" s="32">
        <f>F185+F195</f>
        <v>1307</v>
      </c>
      <c r="G196" s="32">
        <f>G185+G195</f>
        <v>35.06</v>
      </c>
      <c r="H196" s="32">
        <f>H185+H195</f>
        <v>37.019999999999996</v>
      </c>
      <c r="I196" s="32">
        <f>I185+I195</f>
        <v>192.33999999999997</v>
      </c>
      <c r="J196" s="32">
        <f>J185+J195</f>
        <v>1230.94</v>
      </c>
      <c r="K196" s="32"/>
      <c r="L196" s="32">
        <f>L185+L195</f>
        <v>0</v>
      </c>
    </row>
    <row r="197" spans="1:12" x14ac:dyDescent="0.2">
      <c r="A197" s="27"/>
      <c r="B197" s="28"/>
      <c r="C197" s="58" t="s">
        <v>5</v>
      </c>
      <c r="D197" s="58"/>
      <c r="E197" s="58"/>
      <c r="F197" s="34">
        <v>1258</v>
      </c>
      <c r="G197" s="34">
        <v>42</v>
      </c>
      <c r="H197" s="34">
        <v>52</v>
      </c>
      <c r="I197" s="34">
        <v>176</v>
      </c>
      <c r="J197" s="34">
        <v>1359</v>
      </c>
      <c r="K197" s="34"/>
      <c r="L197" s="34" t="e">
        <f>(L24+L43+L62+L81+L101+L120+L139+L158+L177+L196)/(IF(L24=0,0,1)+IF(L43=0,0,1)+IF(L62=0,0,1)+IF(L81=0,0,1)+IF(L101=0,0,1)+IF(L120=0,0,1)+IF(L139=0,0,1)+IF(L158=0,0,1)+IF(L177=0,0,1)+IF(L196=0,0,1))</f>
        <v>#DIV/0!</v>
      </c>
    </row>
  </sheetData>
  <mergeCells count="15">
    <mergeCell ref="C1:E1"/>
    <mergeCell ref="H1:K1"/>
    <mergeCell ref="H2:K2"/>
    <mergeCell ref="C24:D24"/>
    <mergeCell ref="C43:D43"/>
    <mergeCell ref="A2:E2"/>
    <mergeCell ref="C158:D158"/>
    <mergeCell ref="C177:D177"/>
    <mergeCell ref="C196:D196"/>
    <mergeCell ref="C197:E197"/>
    <mergeCell ref="C62:D62"/>
    <mergeCell ref="C81:D81"/>
    <mergeCell ref="C101:D101"/>
    <mergeCell ref="C120:D120"/>
    <mergeCell ref="C139:D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Diez</cp:lastModifiedBy>
  <cp:lastPrinted>2023-10-17T07:40:00Z</cp:lastPrinted>
  <dcterms:created xsi:type="dcterms:W3CDTF">2023-10-30T14:16:32Z</dcterms:created>
  <dcterms:modified xsi:type="dcterms:W3CDTF">2023-11-16T10:07:30Z</dcterms:modified>
</cp:coreProperties>
</file>