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" i="1"/>
  <c r="B196" l="1"/>
  <c r="A196"/>
  <c r="L195"/>
  <c r="J195"/>
  <c r="I195"/>
  <c r="H195"/>
  <c r="G195"/>
  <c r="F195"/>
  <c r="B186"/>
  <c r="A186"/>
  <c r="L185"/>
  <c r="J185"/>
  <c r="J196" s="1"/>
  <c r="I185"/>
  <c r="I196" s="1"/>
  <c r="H185"/>
  <c r="H196" s="1"/>
  <c r="G185"/>
  <c r="F185"/>
  <c r="F196" s="1"/>
  <c r="B177"/>
  <c r="A177"/>
  <c r="L176"/>
  <c r="J176"/>
  <c r="I176"/>
  <c r="H176"/>
  <c r="G176"/>
  <c r="F176"/>
  <c r="B167"/>
  <c r="A167"/>
  <c r="L166"/>
  <c r="L177" s="1"/>
  <c r="J166"/>
  <c r="I166"/>
  <c r="H166"/>
  <c r="G166"/>
  <c r="F166"/>
  <c r="B158"/>
  <c r="A158"/>
  <c r="L157"/>
  <c r="J157"/>
  <c r="I157"/>
  <c r="H157"/>
  <c r="G157"/>
  <c r="F157"/>
  <c r="B148"/>
  <c r="A148"/>
  <c r="L147"/>
  <c r="L158" s="1"/>
  <c r="J147"/>
  <c r="J158" s="1"/>
  <c r="I147"/>
  <c r="H147"/>
  <c r="G147"/>
  <c r="F147"/>
  <c r="B139"/>
  <c r="A139"/>
  <c r="L138"/>
  <c r="J138"/>
  <c r="I138"/>
  <c r="H138"/>
  <c r="G138"/>
  <c r="F138"/>
  <c r="B129"/>
  <c r="A129"/>
  <c r="L128"/>
  <c r="L139" s="1"/>
  <c r="J128"/>
  <c r="I128"/>
  <c r="H128"/>
  <c r="G128"/>
  <c r="F128"/>
  <c r="B120"/>
  <c r="A120"/>
  <c r="L119"/>
  <c r="J119"/>
  <c r="I119"/>
  <c r="H119"/>
  <c r="G119"/>
  <c r="F119"/>
  <c r="B110"/>
  <c r="A110"/>
  <c r="L109"/>
  <c r="L120" s="1"/>
  <c r="J109"/>
  <c r="J120" s="1"/>
  <c r="I109"/>
  <c r="H109"/>
  <c r="G109"/>
  <c r="F109"/>
  <c r="F120" s="1"/>
  <c r="B101"/>
  <c r="A101"/>
  <c r="L100"/>
  <c r="J100"/>
  <c r="I100"/>
  <c r="H100"/>
  <c r="G100"/>
  <c r="F100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H43" s="1"/>
  <c r="G32"/>
  <c r="G43" s="1"/>
  <c r="F32"/>
  <c r="B24"/>
  <c r="A24"/>
  <c r="L23"/>
  <c r="L24" s="1"/>
  <c r="J23"/>
  <c r="I23"/>
  <c r="H23"/>
  <c r="G23"/>
  <c r="F23"/>
  <c r="B14"/>
  <c r="A14"/>
  <c r="J13"/>
  <c r="I13"/>
  <c r="H13"/>
  <c r="H24" s="1"/>
  <c r="G13"/>
  <c r="F13"/>
  <c r="L196" l="1"/>
  <c r="L101"/>
  <c r="L43"/>
  <c r="G196"/>
  <c r="I177"/>
  <c r="G177"/>
  <c r="J177"/>
  <c r="H177"/>
  <c r="F177"/>
  <c r="H158"/>
  <c r="I158"/>
  <c r="G158"/>
  <c r="F158"/>
  <c r="J139"/>
  <c r="H139"/>
  <c r="I139"/>
  <c r="G139"/>
  <c r="F139"/>
  <c r="H120"/>
  <c r="G120"/>
  <c r="I120"/>
  <c r="J101"/>
  <c r="I101"/>
  <c r="H101"/>
  <c r="G101"/>
  <c r="F101"/>
  <c r="J81"/>
  <c r="H81"/>
  <c r="I81"/>
  <c r="F81"/>
  <c r="H62"/>
  <c r="I62"/>
  <c r="G62"/>
  <c r="J62"/>
  <c r="F62"/>
  <c r="I43"/>
  <c r="F43"/>
  <c r="I24"/>
  <c r="G24"/>
  <c r="J24"/>
  <c r="F24"/>
  <c r="L197" l="1"/>
  <c r="H197"/>
  <c r="G197"/>
  <c r="J197"/>
  <c r="I197"/>
  <c r="F197"/>
</calcChain>
</file>

<file path=xl/sharedStrings.xml><?xml version="1.0" encoding="utf-8"?>
<sst xmlns="http://schemas.openxmlformats.org/spreadsheetml/2006/main" count="321" uniqueCount="124">
  <si>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</si>
  <si>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</si>
  <si>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</si>
  <si>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</si>
  <si>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</si>
  <si>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</si>
  <si>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</si>
  <si>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</si>
  <si>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</si>
  <si>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</si>
  <si>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</si>
  <si>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</si>
  <si>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</si>
  <si>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</si>
  <si>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</si>
  <si>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</si>
  <si>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</si>
  <si>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</si>
  <si>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</si>
  <si>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</si>
  <si>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</si>
  <si>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</si>
  <si>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</si>
  <si>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</si>
  <si>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</si>
  <si>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</si>
  <si>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</si>
  <si>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</si>
  <si>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</si>
  <si>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</si>
  <si>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</si>
  <si>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</si>
  <si>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</si>
  <si>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</si>
  <si>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</si>
  <si>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</si>
  <si>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</si>
  <si>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</si>
  <si>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</si>
  <si>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Какао с молоком </t>
  </si>
  <si>
    <t>Бутерброд с колбасой полукопченой 30/20</t>
  </si>
  <si>
    <t>Вафли</t>
  </si>
  <si>
    <t>Каша "Дружба" молочная со сливочным маслом (рис, пшено)</t>
  </si>
  <si>
    <t xml:space="preserve">б/н </t>
  </si>
  <si>
    <t>Салат из моркови с яблоком</t>
  </si>
  <si>
    <t>Суп с бобовыми (горох) на курином бульоне</t>
  </si>
  <si>
    <t>Печень "по-строгоновски"</t>
  </si>
  <si>
    <t>Рис отварной</t>
  </si>
  <si>
    <t>Хлеб пшеничный (батон)</t>
  </si>
  <si>
    <t>Компот из свежих плодов</t>
  </si>
  <si>
    <t xml:space="preserve">Хлеб ржаной </t>
  </si>
  <si>
    <t>б/н</t>
  </si>
  <si>
    <t>Оладьи с повидлом 150/50</t>
  </si>
  <si>
    <t>Чай с лимоном и сахаром</t>
  </si>
  <si>
    <t xml:space="preserve">Шоколад </t>
  </si>
  <si>
    <t>Салат из свеклы с р/м</t>
  </si>
  <si>
    <t>Щи из свежей капусты с картофелем на курином бульоне</t>
  </si>
  <si>
    <t>Котлета рубленная (из мяса птицы) с красным соусом (60/40)</t>
  </si>
  <si>
    <t>Макароны отварные</t>
  </si>
  <si>
    <t xml:space="preserve">Хлеб ржаной                              </t>
  </si>
  <si>
    <t>Компот из сухофруктов</t>
  </si>
  <si>
    <t xml:space="preserve">Компот из сухофруктов </t>
  </si>
  <si>
    <t>294/331</t>
  </si>
  <si>
    <t>Жаркое по -домашнему с мясом свинины</t>
  </si>
  <si>
    <t>Кофейный напиток</t>
  </si>
  <si>
    <t xml:space="preserve">Хлеб обогащенный микронутриентами               </t>
  </si>
  <si>
    <t xml:space="preserve">Салат витаминный с растительным маслом </t>
  </si>
  <si>
    <t>Суп картофельный с вермишелью (на курином бульоне)</t>
  </si>
  <si>
    <t>Каша рассыпчатая (греча)</t>
  </si>
  <si>
    <t>Компот из свежих яблок</t>
  </si>
  <si>
    <t>Мясо тушеное (свинина 60/30)</t>
  </si>
  <si>
    <t xml:space="preserve">Запеканка творожная с повидлом или джемом </t>
  </si>
  <si>
    <t>Чай с сахаром</t>
  </si>
  <si>
    <t xml:space="preserve">Винегрет овощной с р/м </t>
  </si>
  <si>
    <t xml:space="preserve">Суп овощной с фрикадельками на курином бульоне </t>
  </si>
  <si>
    <t>Плов из мяса птицы</t>
  </si>
  <si>
    <t>Напиток из шиповника</t>
  </si>
  <si>
    <t>Хлеб ржаной</t>
  </si>
  <si>
    <t>99/105</t>
  </si>
  <si>
    <t>Макароны отварные с малом сливочным</t>
  </si>
  <si>
    <t xml:space="preserve">Чай с сахаром и лимоном </t>
  </si>
  <si>
    <t>Тефтели мясные</t>
  </si>
  <si>
    <t>278(1)</t>
  </si>
  <si>
    <t xml:space="preserve">Салат из моркови с яблоком </t>
  </si>
  <si>
    <t xml:space="preserve">Борщ с картофелем и фасолью на курином бульоне </t>
  </si>
  <si>
    <t>Котлета или биточек рыбные с соусом (50/50)</t>
  </si>
  <si>
    <t>Картофельное пюре</t>
  </si>
  <si>
    <t xml:space="preserve">Хлеб пшеничный </t>
  </si>
  <si>
    <t>Блинчики с фруктовой начинкой с соусом</t>
  </si>
  <si>
    <t>Кабачковая икра</t>
  </si>
  <si>
    <t xml:space="preserve">Сосиска отварная </t>
  </si>
  <si>
    <t>Макароны отварные со сливочным маслом</t>
  </si>
  <si>
    <t>Компот из свежих плодов (апельсин, мандарин)</t>
  </si>
  <si>
    <t>Рассольник по - Ленинградски на курином бульоне</t>
  </si>
  <si>
    <t>Хлеб обагощенный микронутриентами</t>
  </si>
  <si>
    <t>Биточки паровые с соусом 60/40</t>
  </si>
  <si>
    <t>Чай с сахаром и лимоном 195/5</t>
  </si>
  <si>
    <t xml:space="preserve">Борщ с картофелем  на  курином бульоне </t>
  </si>
  <si>
    <t>Птица тушеная с соусом</t>
  </si>
  <si>
    <t xml:space="preserve">Каша рассыпчатая гречневая </t>
  </si>
  <si>
    <t>Салат из моркови с  яблоком</t>
  </si>
  <si>
    <t xml:space="preserve">Омлет с вареной колбасой </t>
  </si>
  <si>
    <t xml:space="preserve">Кофейный напиток </t>
  </si>
  <si>
    <t xml:space="preserve">Салат витаминный с р/м </t>
  </si>
  <si>
    <t xml:space="preserve">Суп овощной на курином бульоне </t>
  </si>
  <si>
    <t xml:space="preserve">Жаркое по-домашнему с мясом свинины </t>
  </si>
  <si>
    <t>Компот из свежих плодов (яблок)</t>
  </si>
  <si>
    <t>Сушка</t>
  </si>
  <si>
    <t>Сырники с молочным соусом 120/5</t>
  </si>
  <si>
    <t xml:space="preserve">Чай с сахаром и молоком </t>
  </si>
  <si>
    <t>Фрюктовое пюре</t>
  </si>
  <si>
    <t>Пряники</t>
  </si>
  <si>
    <t>Фрикадельки из мяса птицы с соусом (60/40)</t>
  </si>
  <si>
    <t>Котлета рыбная</t>
  </si>
  <si>
    <t>Салат из белокочанной капусты с яблоком</t>
  </si>
  <si>
    <t>Тефтели из мяса птицы с соусом (60/40)</t>
  </si>
  <si>
    <t xml:space="preserve">Компот из свежих яблок </t>
  </si>
  <si>
    <t>Рассольник   по  Ленинградски на курином бульоне</t>
  </si>
  <si>
    <t>278.1</t>
  </si>
  <si>
    <t>МОУ СОШ № 21</t>
  </si>
  <si>
    <t>Директор МОУ СОШ № 21</t>
  </si>
  <si>
    <t>Г.Н. Савченко</t>
  </si>
  <si>
    <t>Сладкое</t>
  </si>
  <si>
    <t>Яблоко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</si>
</sst>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2" fontId="0" fillId="4" borderId="17" xfId="0" applyNumberFormat="1" applyFill="1" applyBorder="1" applyAlignment="1" applyProtection="1">
      <alignment horizontal="left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2" fontId="0" fillId="4" borderId="23" xfId="0" applyNumberForma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49" fontId="0" fillId="4" borderId="4" xfId="0" applyNumberFormat="1" applyFill="1" applyBorder="1" applyAlignment="1" applyProtection="1">
      <alignment horizontal="left" wrapText="1"/>
      <protection locked="0"/>
    </xf>
    <xf numFmtId="49" fontId="0" fillId="4" borderId="2" xfId="0" applyNumberFormat="1" applyFill="1" applyBorder="1" applyAlignment="1" applyProtection="1">
      <alignment horizontal="left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49" fontId="0" fillId="4" borderId="28" xfId="0" applyNumberForma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0" fillId="4" borderId="5" xfId="0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0" xfId="0" applyFill="1"/>
    <xf numFmtId="1" fontId="0" fillId="4" borderId="4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left"/>
      <protection locked="0"/>
    </xf>
    <xf numFmtId="1" fontId="0" fillId="4" borderId="5" xfId="0" applyNumberForma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28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17" xfId="0" applyFill="1" applyBorder="1" applyAlignment="1" applyProtection="1">
      <alignment horizontal="left" vertical="top"/>
      <protection locked="0"/>
    </xf>
    <xf numFmtId="1" fontId="0" fillId="4" borderId="5" xfId="0" applyNumberFormat="1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1" fontId="0" fillId="4" borderId="2" xfId="0" applyNumberFormat="1" applyFill="1" applyBorder="1" applyAlignment="1" applyProtection="1">
      <alignment horizontal="left" wrapText="1"/>
      <protection locked="0"/>
    </xf>
    <xf numFmtId="0" fontId="3" fillId="4" borderId="2" xfId="0" applyFont="1" applyFill="1" applyBorder="1"/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29" xfId="0" applyNumberFormat="1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4" xfId="0" applyNumberFormat="1" applyFill="1" applyBorder="1" applyAlignment="1" applyProtection="1">
      <alignment horizontal="left"/>
      <protection locked="0"/>
    </xf>
    <xf numFmtId="1" fontId="0" fillId="4" borderId="4" xfId="0" applyNumberFormat="1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2" sqref="N18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25" t="s">
        <v>119</v>
      </c>
      <c r="D1" s="126"/>
      <c r="E1" s="126"/>
      <c r="F1" s="12" t="s">
        <v>16</v>
      </c>
      <c r="G1" s="2" t="s">
        <v>17</v>
      </c>
      <c r="H1" s="127" t="s">
        <v>120</v>
      </c>
      <c r="I1" s="127"/>
      <c r="J1" s="127"/>
      <c r="K1" s="127"/>
    </row>
    <row r="2" spans="1:12" ht="17.399999999999999">
      <c r="A2" s="35" t="s">
        <v>6</v>
      </c>
      <c r="C2" s="2"/>
      <c r="G2" s="2" t="s">
        <v>18</v>
      </c>
      <c r="H2" s="127" t="s">
        <v>121</v>
      </c>
      <c r="I2" s="127"/>
      <c r="J2" s="127"/>
      <c r="K2" s="12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59">
        <v>7.6</v>
      </c>
      <c r="H6" s="59">
        <v>12.25</v>
      </c>
      <c r="I6" s="66">
        <v>39.15</v>
      </c>
      <c r="J6" s="50">
        <v>296.87</v>
      </c>
      <c r="K6" s="41">
        <v>175</v>
      </c>
      <c r="L6" s="40">
        <v>68.25</v>
      </c>
    </row>
    <row r="7" spans="1:12" ht="14.4">
      <c r="A7" s="23"/>
      <c r="B7" s="15"/>
      <c r="C7" s="11"/>
      <c r="D7" s="6"/>
      <c r="E7" s="42"/>
      <c r="F7" s="43"/>
      <c r="G7" s="52"/>
      <c r="H7" s="61"/>
      <c r="I7" s="62"/>
      <c r="J7" s="62"/>
      <c r="K7" s="44"/>
      <c r="L7" s="43"/>
    </row>
    <row r="8" spans="1:12" ht="14.4">
      <c r="A8" s="23"/>
      <c r="B8" s="15"/>
      <c r="C8" s="11"/>
      <c r="D8" s="7" t="s">
        <v>22</v>
      </c>
      <c r="E8" s="42" t="s">
        <v>39</v>
      </c>
      <c r="F8" s="43">
        <v>200</v>
      </c>
      <c r="G8" s="59">
        <v>5.9</v>
      </c>
      <c r="H8" s="61">
        <v>1.2</v>
      </c>
      <c r="I8" s="66">
        <v>17.100000000000001</v>
      </c>
      <c r="J8" s="66">
        <v>85.3</v>
      </c>
      <c r="K8" s="44">
        <v>382</v>
      </c>
      <c r="L8" s="43"/>
    </row>
    <row r="9" spans="1:12" ht="14.4">
      <c r="A9" s="23"/>
      <c r="B9" s="15"/>
      <c r="C9" s="11"/>
      <c r="D9" s="7" t="s">
        <v>23</v>
      </c>
      <c r="E9" s="42" t="s">
        <v>40</v>
      </c>
      <c r="F9" s="43">
        <v>50</v>
      </c>
      <c r="G9" s="59">
        <v>5.25</v>
      </c>
      <c r="H9" s="61">
        <v>8.84</v>
      </c>
      <c r="I9" s="66">
        <v>15.57</v>
      </c>
      <c r="J9" s="66">
        <v>170.4</v>
      </c>
      <c r="K9" s="44">
        <v>6</v>
      </c>
      <c r="L9" s="43"/>
    </row>
    <row r="10" spans="1:12" ht="15" thickBot="1">
      <c r="A10" s="23"/>
      <c r="B10" s="15"/>
      <c r="C10" s="11"/>
      <c r="D10" s="7"/>
      <c r="E10" s="42"/>
      <c r="F10" s="43"/>
      <c r="G10" s="54"/>
      <c r="H10" s="63"/>
      <c r="I10" s="64"/>
      <c r="J10" s="63"/>
      <c r="K10" s="44"/>
      <c r="L10" s="43"/>
    </row>
    <row r="11" spans="1:12" ht="15" thickBot="1">
      <c r="A11" s="23"/>
      <c r="B11" s="15"/>
      <c r="C11" s="11"/>
      <c r="D11" s="6" t="s">
        <v>122</v>
      </c>
      <c r="E11" s="42" t="s">
        <v>41</v>
      </c>
      <c r="F11" s="43">
        <v>30</v>
      </c>
      <c r="G11" s="60">
        <v>0.84</v>
      </c>
      <c r="H11" s="63">
        <v>7.36</v>
      </c>
      <c r="I11" s="65">
        <v>15.3</v>
      </c>
      <c r="J11" s="60">
        <v>139.16</v>
      </c>
      <c r="K11" s="44" t="s">
        <v>43</v>
      </c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>SUM(L6:L12)</f>
        <v>68.25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44</v>
      </c>
      <c r="F14" s="43">
        <v>60</v>
      </c>
      <c r="G14" s="43">
        <v>0.64</v>
      </c>
      <c r="H14" s="67">
        <v>0.1</v>
      </c>
      <c r="I14" s="68">
        <v>5.0999999999999996</v>
      </c>
      <c r="J14" s="43">
        <v>39.9</v>
      </c>
      <c r="K14" s="44">
        <v>59</v>
      </c>
      <c r="L14" s="43">
        <v>68.25</v>
      </c>
    </row>
    <row r="15" spans="1:12" ht="14.4">
      <c r="A15" s="23"/>
      <c r="B15" s="15"/>
      <c r="C15" s="11"/>
      <c r="D15" s="7" t="s">
        <v>27</v>
      </c>
      <c r="E15" s="56" t="s">
        <v>45</v>
      </c>
      <c r="F15" s="43">
        <v>200</v>
      </c>
      <c r="G15" s="43">
        <v>5.49</v>
      </c>
      <c r="H15" s="69">
        <v>5.27</v>
      </c>
      <c r="I15" s="70">
        <v>16.54</v>
      </c>
      <c r="J15" s="43">
        <v>148.29</v>
      </c>
      <c r="K15" s="44">
        <v>102</v>
      </c>
      <c r="L15" s="43"/>
    </row>
    <row r="16" spans="1:12" ht="14.4">
      <c r="A16" s="23"/>
      <c r="B16" s="15"/>
      <c r="C16" s="11"/>
      <c r="D16" s="7" t="s">
        <v>28</v>
      </c>
      <c r="E16" s="51" t="s">
        <v>46</v>
      </c>
      <c r="F16" s="43">
        <v>90</v>
      </c>
      <c r="G16" s="43">
        <v>14.04</v>
      </c>
      <c r="H16" s="69">
        <v>10.199999999999999</v>
      </c>
      <c r="I16" s="70">
        <v>3.2</v>
      </c>
      <c r="J16" s="43">
        <v>139.9</v>
      </c>
      <c r="K16" s="44">
        <v>255</v>
      </c>
      <c r="L16" s="43"/>
    </row>
    <row r="17" spans="1:12" ht="14.4">
      <c r="A17" s="23"/>
      <c r="B17" s="15"/>
      <c r="C17" s="11"/>
      <c r="D17" s="7" t="s">
        <v>29</v>
      </c>
      <c r="E17" s="51" t="s">
        <v>47</v>
      </c>
      <c r="F17" s="43">
        <v>150</v>
      </c>
      <c r="G17" s="43">
        <v>3.65</v>
      </c>
      <c r="H17" s="69">
        <v>5.37</v>
      </c>
      <c r="I17" s="70">
        <v>36.68</v>
      </c>
      <c r="J17" s="43">
        <v>209.7</v>
      </c>
      <c r="K17" s="44">
        <v>304</v>
      </c>
      <c r="L17" s="43"/>
    </row>
    <row r="18" spans="1:12" ht="14.4">
      <c r="A18" s="23"/>
      <c r="B18" s="15"/>
      <c r="C18" s="11"/>
      <c r="D18" s="7" t="s">
        <v>30</v>
      </c>
      <c r="E18" s="51" t="s">
        <v>49</v>
      </c>
      <c r="F18" s="43">
        <v>200</v>
      </c>
      <c r="G18" s="43">
        <v>0.14000000000000001</v>
      </c>
      <c r="H18" s="69">
        <v>0.14000000000000001</v>
      </c>
      <c r="I18" s="70">
        <v>25.1</v>
      </c>
      <c r="J18" s="43">
        <v>103.14</v>
      </c>
      <c r="K18" s="44">
        <v>342</v>
      </c>
      <c r="L18" s="43"/>
    </row>
    <row r="19" spans="1:12" ht="14.4">
      <c r="A19" s="23"/>
      <c r="B19" s="15"/>
      <c r="C19" s="11"/>
      <c r="D19" s="7" t="s">
        <v>31</v>
      </c>
      <c r="E19" s="56" t="s">
        <v>48</v>
      </c>
      <c r="F19" s="43">
        <v>20</v>
      </c>
      <c r="G19" s="43">
        <v>1.58</v>
      </c>
      <c r="H19" s="69">
        <v>0.2</v>
      </c>
      <c r="I19" s="70">
        <v>9.66</v>
      </c>
      <c r="J19" s="43">
        <v>46.76</v>
      </c>
      <c r="K19" s="44" t="s">
        <v>51</v>
      </c>
      <c r="L19" s="43"/>
    </row>
    <row r="20" spans="1:12" ht="14.4">
      <c r="A20" s="23"/>
      <c r="B20" s="15"/>
      <c r="C20" s="11"/>
      <c r="D20" s="7" t="s">
        <v>32</v>
      </c>
      <c r="E20" s="51" t="s">
        <v>50</v>
      </c>
      <c r="F20" s="43">
        <v>30</v>
      </c>
      <c r="G20" s="43">
        <v>1.4</v>
      </c>
      <c r="H20" s="69">
        <v>0.47</v>
      </c>
      <c r="I20" s="70">
        <v>7.8</v>
      </c>
      <c r="J20" s="43">
        <v>42</v>
      </c>
      <c r="K20" s="44" t="s">
        <v>43</v>
      </c>
      <c r="L20" s="43"/>
    </row>
    <row r="21" spans="1:12" ht="14.4">
      <c r="A21" s="23"/>
      <c r="B21" s="15"/>
      <c r="C21" s="11"/>
      <c r="D21" s="6"/>
      <c r="E21" s="57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26.939999999999998</v>
      </c>
      <c r="H23" s="19">
        <f t="shared" si="1"/>
        <v>21.749999999999996</v>
      </c>
      <c r="I23" s="19">
        <f t="shared" si="1"/>
        <v>104.08</v>
      </c>
      <c r="J23" s="19">
        <f t="shared" si="1"/>
        <v>729.68999999999994</v>
      </c>
      <c r="K23" s="25"/>
      <c r="L23" s="19">
        <f t="shared" ref="L23" si="2">SUM(L14:L22)</f>
        <v>68.25</v>
      </c>
    </row>
    <row r="24" spans="1:12" ht="15" thickBot="1">
      <c r="A24" s="29">
        <f>A6</f>
        <v>1</v>
      </c>
      <c r="B24" s="30">
        <f>B6</f>
        <v>1</v>
      </c>
      <c r="C24" s="128" t="s">
        <v>4</v>
      </c>
      <c r="D24" s="129"/>
      <c r="E24" s="31"/>
      <c r="F24" s="32">
        <f>F13+F23</f>
        <v>1280</v>
      </c>
      <c r="G24" s="32">
        <f t="shared" ref="G24:J24" si="3">G13+G23</f>
        <v>46.53</v>
      </c>
      <c r="H24" s="32">
        <f t="shared" si="3"/>
        <v>51.399999999999991</v>
      </c>
      <c r="I24" s="74">
        <f t="shared" si="3"/>
        <v>191.2</v>
      </c>
      <c r="J24" s="32">
        <f t="shared" si="3"/>
        <v>1421.42</v>
      </c>
      <c r="K24" s="32"/>
      <c r="L24" s="32">
        <f t="shared" ref="L24" si="4">L13+L23</f>
        <v>136.5</v>
      </c>
    </row>
    <row r="25" spans="1:12" ht="14.4">
      <c r="A25" s="14">
        <v>1</v>
      </c>
      <c r="B25" s="15">
        <v>2</v>
      </c>
      <c r="C25" s="22" t="s">
        <v>20</v>
      </c>
      <c r="D25" s="144" t="s">
        <v>21</v>
      </c>
      <c r="E25" s="133" t="s">
        <v>52</v>
      </c>
      <c r="F25" s="130">
        <v>200</v>
      </c>
      <c r="G25" s="55">
        <v>10.82</v>
      </c>
      <c r="H25" s="55">
        <v>11.23</v>
      </c>
      <c r="I25" s="72">
        <v>87.94</v>
      </c>
      <c r="J25" s="73">
        <v>493</v>
      </c>
      <c r="K25" s="41">
        <v>401</v>
      </c>
      <c r="L25" s="40">
        <v>68.25</v>
      </c>
    </row>
    <row r="26" spans="1:12" ht="14.4">
      <c r="A26" s="14"/>
      <c r="B26" s="15"/>
      <c r="C26" s="11"/>
      <c r="D26" s="145"/>
      <c r="E26" s="134"/>
      <c r="F26" s="131"/>
      <c r="G26" s="71">
        <v>0.25</v>
      </c>
      <c r="H26" s="71"/>
      <c r="I26" s="75">
        <v>35.799999999999997</v>
      </c>
      <c r="J26" s="43">
        <v>144.19999999999999</v>
      </c>
      <c r="K26" s="44"/>
      <c r="L26" s="43"/>
    </row>
    <row r="27" spans="1:12" ht="14.4">
      <c r="A27" s="14"/>
      <c r="B27" s="15"/>
      <c r="C27" s="11"/>
      <c r="D27" s="7" t="s">
        <v>22</v>
      </c>
      <c r="E27" s="51" t="s">
        <v>53</v>
      </c>
      <c r="F27" s="43">
        <v>200</v>
      </c>
      <c r="G27" s="72">
        <v>0.12</v>
      </c>
      <c r="H27" s="56">
        <v>0.02</v>
      </c>
      <c r="I27" s="76">
        <v>9.18</v>
      </c>
      <c r="J27" s="43">
        <v>27.3</v>
      </c>
      <c r="K27" s="44">
        <v>377</v>
      </c>
      <c r="L27" s="43"/>
    </row>
    <row r="28" spans="1:12" ht="14.4">
      <c r="A28" s="14"/>
      <c r="B28" s="15"/>
      <c r="C28" s="11"/>
      <c r="D28" s="7"/>
      <c r="E28" s="56"/>
      <c r="F28" s="43"/>
      <c r="G28" s="56"/>
      <c r="H28" s="56"/>
      <c r="I28" s="77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51" t="s">
        <v>123</v>
      </c>
      <c r="F29" s="43">
        <v>100</v>
      </c>
      <c r="G29" s="56">
        <v>0.4</v>
      </c>
      <c r="H29" s="56">
        <v>0.4</v>
      </c>
      <c r="I29" s="77">
        <v>9.8000000000000007</v>
      </c>
      <c r="J29" s="43">
        <v>47</v>
      </c>
      <c r="K29" s="44">
        <v>338</v>
      </c>
      <c r="L29" s="43"/>
    </row>
    <row r="30" spans="1:12" ht="14.4">
      <c r="A30" s="14"/>
      <c r="B30" s="15"/>
      <c r="C30" s="11"/>
      <c r="D30" s="6" t="s">
        <v>122</v>
      </c>
      <c r="E30" s="56" t="s">
        <v>54</v>
      </c>
      <c r="F30" s="43">
        <v>15</v>
      </c>
      <c r="G30" s="56">
        <v>1.05</v>
      </c>
      <c r="H30" s="56">
        <v>5.0999999999999996</v>
      </c>
      <c r="I30" s="77">
        <v>7.5</v>
      </c>
      <c r="J30" s="43">
        <v>82.5</v>
      </c>
      <c r="K30" s="44" t="s">
        <v>51</v>
      </c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5">SUM(G25:G31)</f>
        <v>12.64</v>
      </c>
      <c r="H32" s="19">
        <f t="shared" ref="H32" si="6">SUM(H25:H31)</f>
        <v>16.75</v>
      </c>
      <c r="I32" s="19">
        <f t="shared" ref="I32" si="7">SUM(I25:I31)</f>
        <v>150.22</v>
      </c>
      <c r="J32" s="19">
        <f t="shared" ref="J32:L32" si="8">SUM(J25:J31)</f>
        <v>794</v>
      </c>
      <c r="K32" s="25"/>
      <c r="L32" s="19">
        <f t="shared" si="8"/>
        <v>68.25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55</v>
      </c>
      <c r="F33" s="43">
        <v>60</v>
      </c>
      <c r="G33" s="80">
        <v>0.8</v>
      </c>
      <c r="H33" s="80">
        <v>3</v>
      </c>
      <c r="I33" s="81">
        <v>4.8</v>
      </c>
      <c r="J33" s="80">
        <v>50.1</v>
      </c>
      <c r="K33" s="44">
        <v>52</v>
      </c>
      <c r="L33" s="40">
        <v>68.25</v>
      </c>
    </row>
    <row r="34" spans="1:12" ht="14.4">
      <c r="A34" s="14"/>
      <c r="B34" s="15"/>
      <c r="C34" s="11"/>
      <c r="D34" s="7" t="s">
        <v>27</v>
      </c>
      <c r="E34" s="56" t="s">
        <v>56</v>
      </c>
      <c r="F34" s="43">
        <v>200</v>
      </c>
      <c r="G34" s="82">
        <v>2.1</v>
      </c>
      <c r="H34" s="82">
        <v>4.12</v>
      </c>
      <c r="I34" s="83">
        <v>6.32</v>
      </c>
      <c r="J34" s="82">
        <v>99.8</v>
      </c>
      <c r="K34" s="44">
        <v>88</v>
      </c>
      <c r="L34" s="43"/>
    </row>
    <row r="35" spans="1:12" ht="28.8">
      <c r="A35" s="14"/>
      <c r="B35" s="15"/>
      <c r="C35" s="11"/>
      <c r="D35" s="7" t="s">
        <v>28</v>
      </c>
      <c r="E35" s="56" t="s">
        <v>57</v>
      </c>
      <c r="F35" s="43">
        <v>100</v>
      </c>
      <c r="G35" s="82">
        <v>10.199999999999999</v>
      </c>
      <c r="H35" s="82">
        <v>11.92</v>
      </c>
      <c r="I35" s="83">
        <v>12.6</v>
      </c>
      <c r="J35" s="82">
        <v>199.8</v>
      </c>
      <c r="K35" s="44" t="s">
        <v>62</v>
      </c>
      <c r="L35" s="43"/>
    </row>
    <row r="36" spans="1:12" ht="14.4">
      <c r="A36" s="14"/>
      <c r="B36" s="15"/>
      <c r="C36" s="11"/>
      <c r="D36" s="7" t="s">
        <v>29</v>
      </c>
      <c r="E36" s="56" t="s">
        <v>58</v>
      </c>
      <c r="F36" s="43">
        <v>150</v>
      </c>
      <c r="G36" s="82">
        <v>5.52</v>
      </c>
      <c r="H36" s="82">
        <v>4.5199999999999996</v>
      </c>
      <c r="I36" s="83">
        <v>26.45</v>
      </c>
      <c r="J36" s="82">
        <v>168.45</v>
      </c>
      <c r="K36" s="44">
        <v>309</v>
      </c>
      <c r="L36" s="43"/>
    </row>
    <row r="37" spans="1:12" ht="14.4">
      <c r="A37" s="14"/>
      <c r="B37" s="15"/>
      <c r="C37" s="11"/>
      <c r="D37" s="7" t="s">
        <v>30</v>
      </c>
      <c r="E37" s="79" t="s">
        <v>61</v>
      </c>
      <c r="F37" s="43">
        <v>200</v>
      </c>
      <c r="G37" s="82">
        <v>1.04</v>
      </c>
      <c r="H37" s="82">
        <v>0.3</v>
      </c>
      <c r="I37" s="83">
        <v>42.5</v>
      </c>
      <c r="J37" s="82">
        <v>132.12</v>
      </c>
      <c r="K37" s="44">
        <v>349</v>
      </c>
      <c r="L37" s="43"/>
    </row>
    <row r="38" spans="1:12" ht="14.4">
      <c r="A38" s="14"/>
      <c r="B38" s="15"/>
      <c r="C38" s="11"/>
      <c r="D38" s="7" t="s">
        <v>31</v>
      </c>
      <c r="E38" s="57" t="s">
        <v>48</v>
      </c>
      <c r="F38" s="43">
        <v>20</v>
      </c>
      <c r="G38" s="82">
        <v>1.58</v>
      </c>
      <c r="H38" s="82">
        <v>0.2</v>
      </c>
      <c r="I38" s="83">
        <v>9.66</v>
      </c>
      <c r="J38" s="82">
        <v>46.76</v>
      </c>
      <c r="K38" s="44" t="s">
        <v>51</v>
      </c>
      <c r="L38" s="43"/>
    </row>
    <row r="39" spans="1:12" ht="14.4">
      <c r="A39" s="14"/>
      <c r="B39" s="15"/>
      <c r="C39" s="11"/>
      <c r="D39" s="7" t="s">
        <v>32</v>
      </c>
      <c r="E39" s="56" t="s">
        <v>59</v>
      </c>
      <c r="F39" s="43">
        <v>30</v>
      </c>
      <c r="G39" s="82">
        <v>1.4</v>
      </c>
      <c r="H39" s="82">
        <v>0.47</v>
      </c>
      <c r="I39" s="83">
        <v>7.8</v>
      </c>
      <c r="J39" s="82">
        <v>42</v>
      </c>
      <c r="K39" s="44" t="s">
        <v>51</v>
      </c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9">SUM(G33:G41)</f>
        <v>22.639999999999993</v>
      </c>
      <c r="H42" s="19">
        <f t="shared" ref="H42" si="10">SUM(H33:H41)</f>
        <v>24.529999999999998</v>
      </c>
      <c r="I42" s="19">
        <f t="shared" ref="I42" si="11">SUM(I33:I41)</f>
        <v>110.13</v>
      </c>
      <c r="J42" s="19">
        <f t="shared" ref="J42:L42" si="12">SUM(J33:J41)</f>
        <v>739.03000000000009</v>
      </c>
      <c r="K42" s="25"/>
      <c r="L42" s="19">
        <f t="shared" si="12"/>
        <v>68.25</v>
      </c>
    </row>
    <row r="43" spans="1:12" ht="15.75" customHeight="1">
      <c r="A43" s="33">
        <f>A25</f>
        <v>1</v>
      </c>
      <c r="B43" s="33">
        <f>B25</f>
        <v>2</v>
      </c>
      <c r="C43" s="128" t="s">
        <v>4</v>
      </c>
      <c r="D43" s="129"/>
      <c r="E43" s="31"/>
      <c r="F43" s="32">
        <f>F32+F42</f>
        <v>1275</v>
      </c>
      <c r="G43" s="32">
        <f t="shared" ref="G43" si="13">G32+G42</f>
        <v>35.279999999999994</v>
      </c>
      <c r="H43" s="32">
        <f t="shared" ref="H43" si="14">H32+H42</f>
        <v>41.28</v>
      </c>
      <c r="I43" s="32">
        <f t="shared" ref="I43" si="15">I32+I42</f>
        <v>260.35000000000002</v>
      </c>
      <c r="J43" s="32">
        <f t="shared" ref="J43:L43" si="16">J32+J42</f>
        <v>1533.0300000000002</v>
      </c>
      <c r="K43" s="32"/>
      <c r="L43" s="32">
        <f t="shared" si="16"/>
        <v>136.5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40">
        <v>200</v>
      </c>
      <c r="G44" s="80">
        <v>14.05</v>
      </c>
      <c r="H44" s="80">
        <v>33.700000000000003</v>
      </c>
      <c r="I44" s="81">
        <v>18.899999999999999</v>
      </c>
      <c r="J44" s="84">
        <v>437.7</v>
      </c>
      <c r="K44" s="41">
        <v>259</v>
      </c>
      <c r="L44" s="40">
        <v>68.25</v>
      </c>
    </row>
    <row r="45" spans="1:12" ht="14.4">
      <c r="A45" s="23"/>
      <c r="B45" s="15"/>
      <c r="C45" s="11"/>
      <c r="D45" s="6"/>
      <c r="E45" s="56"/>
      <c r="F45" s="43"/>
      <c r="G45" s="52"/>
      <c r="H45" s="52"/>
      <c r="I45" s="53"/>
      <c r="J45" s="59"/>
      <c r="K45" s="44"/>
      <c r="L45" s="43"/>
    </row>
    <row r="46" spans="1:12" ht="14.4">
      <c r="A46" s="23"/>
      <c r="B46" s="15"/>
      <c r="C46" s="11"/>
      <c r="D46" s="7" t="s">
        <v>22</v>
      </c>
      <c r="E46" s="56" t="s">
        <v>64</v>
      </c>
      <c r="F46" s="43">
        <v>200</v>
      </c>
      <c r="G46" s="59">
        <v>2.85</v>
      </c>
      <c r="H46" s="59">
        <v>2.41</v>
      </c>
      <c r="I46" s="66">
        <v>10.76</v>
      </c>
      <c r="J46" s="59">
        <v>74.94</v>
      </c>
      <c r="K46" s="44">
        <v>379</v>
      </c>
      <c r="L46" s="43"/>
    </row>
    <row r="47" spans="1:12" ht="14.4">
      <c r="A47" s="23"/>
      <c r="B47" s="15"/>
      <c r="C47" s="11"/>
      <c r="D47" s="7" t="s">
        <v>23</v>
      </c>
      <c r="E47" s="56" t="s">
        <v>65</v>
      </c>
      <c r="F47" s="43">
        <v>30</v>
      </c>
      <c r="G47" s="59">
        <v>2.31</v>
      </c>
      <c r="H47" s="59">
        <v>0.12</v>
      </c>
      <c r="I47" s="66">
        <v>12.66</v>
      </c>
      <c r="J47" s="59">
        <v>60.3</v>
      </c>
      <c r="K47" s="44" t="s">
        <v>51</v>
      </c>
      <c r="L47" s="43"/>
    </row>
    <row r="48" spans="1:12" ht="14.4">
      <c r="A48" s="23"/>
      <c r="B48" s="15"/>
      <c r="C48" s="11"/>
      <c r="D48" s="7" t="s">
        <v>24</v>
      </c>
      <c r="E48" s="56" t="s">
        <v>123</v>
      </c>
      <c r="F48" s="43">
        <v>100</v>
      </c>
      <c r="G48" s="59">
        <v>0.4</v>
      </c>
      <c r="H48" s="59">
        <v>0.4</v>
      </c>
      <c r="I48" s="66">
        <v>9.8000000000000007</v>
      </c>
      <c r="J48" s="59">
        <v>47</v>
      </c>
      <c r="K48" s="44">
        <v>338</v>
      </c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7">SUM(G44:G50)</f>
        <v>19.61</v>
      </c>
      <c r="H51" s="19">
        <f t="shared" ref="H51" si="18">SUM(H44:H50)</f>
        <v>36.629999999999995</v>
      </c>
      <c r="I51" s="19">
        <f t="shared" ref="I51" si="19">SUM(I44:I50)</f>
        <v>52.11999999999999</v>
      </c>
      <c r="J51" s="19">
        <f t="shared" ref="J51:L51" si="20">SUM(J44:J50)</f>
        <v>619.93999999999994</v>
      </c>
      <c r="K51" s="25"/>
      <c r="L51" s="19">
        <f t="shared" si="20"/>
        <v>68.25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66</v>
      </c>
      <c r="F52" s="43">
        <v>60</v>
      </c>
      <c r="G52" s="80">
        <v>0.49</v>
      </c>
      <c r="H52" s="80">
        <v>3.66</v>
      </c>
      <c r="I52" s="81">
        <v>3.15</v>
      </c>
      <c r="J52" s="80">
        <v>47.64</v>
      </c>
      <c r="K52" s="44">
        <v>48</v>
      </c>
      <c r="L52" s="40">
        <v>68.25</v>
      </c>
    </row>
    <row r="53" spans="1:12" ht="14.4">
      <c r="A53" s="23"/>
      <c r="B53" s="15"/>
      <c r="C53" s="11"/>
      <c r="D53" s="7" t="s">
        <v>27</v>
      </c>
      <c r="E53" s="56" t="s">
        <v>67</v>
      </c>
      <c r="F53" s="43">
        <v>200</v>
      </c>
      <c r="G53" s="82">
        <v>2.15</v>
      </c>
      <c r="H53" s="82">
        <v>2.27</v>
      </c>
      <c r="I53" s="83">
        <v>13.06</v>
      </c>
      <c r="J53" s="82">
        <v>94.6</v>
      </c>
      <c r="K53" s="44">
        <v>103</v>
      </c>
      <c r="L53" s="43"/>
    </row>
    <row r="54" spans="1:12" ht="14.4">
      <c r="A54" s="23"/>
      <c r="B54" s="15"/>
      <c r="C54" s="11"/>
      <c r="D54" s="7" t="s">
        <v>28</v>
      </c>
      <c r="E54" s="85" t="s">
        <v>70</v>
      </c>
      <c r="F54" s="43">
        <v>90</v>
      </c>
      <c r="G54" s="82">
        <v>9.5</v>
      </c>
      <c r="H54" s="82">
        <v>25.4</v>
      </c>
      <c r="I54" s="83">
        <v>2.2999999999999998</v>
      </c>
      <c r="J54" s="82">
        <v>274.5</v>
      </c>
      <c r="K54" s="44">
        <v>256</v>
      </c>
      <c r="L54" s="43"/>
    </row>
    <row r="55" spans="1:12" ht="14.4">
      <c r="A55" s="23"/>
      <c r="B55" s="15"/>
      <c r="C55" s="11"/>
      <c r="D55" s="7" t="s">
        <v>29</v>
      </c>
      <c r="E55" s="56" t="s">
        <v>68</v>
      </c>
      <c r="F55" s="43">
        <v>150</v>
      </c>
      <c r="G55" s="82">
        <v>8.6</v>
      </c>
      <c r="H55" s="82">
        <v>6.09</v>
      </c>
      <c r="I55" s="83">
        <v>38.64</v>
      </c>
      <c r="J55" s="82">
        <v>243.8</v>
      </c>
      <c r="K55" s="44">
        <v>302</v>
      </c>
      <c r="L55" s="43"/>
    </row>
    <row r="56" spans="1:12" ht="14.4">
      <c r="A56" s="23"/>
      <c r="B56" s="15"/>
      <c r="C56" s="11"/>
      <c r="D56" s="7" t="s">
        <v>30</v>
      </c>
      <c r="E56" s="78" t="s">
        <v>69</v>
      </c>
      <c r="F56" s="43">
        <v>200</v>
      </c>
      <c r="G56" s="82">
        <v>0.14000000000000001</v>
      </c>
      <c r="H56" s="82">
        <v>0.14000000000000001</v>
      </c>
      <c r="I56" s="83">
        <v>25.1</v>
      </c>
      <c r="J56" s="82">
        <v>103.14</v>
      </c>
      <c r="K56" s="44">
        <v>342</v>
      </c>
      <c r="L56" s="43"/>
    </row>
    <row r="57" spans="1:12" ht="14.4">
      <c r="A57" s="23"/>
      <c r="B57" s="15"/>
      <c r="C57" s="11"/>
      <c r="D57" s="7" t="s">
        <v>31</v>
      </c>
      <c r="E57" s="56"/>
      <c r="F57" s="43"/>
      <c r="G57" s="82"/>
      <c r="H57" s="82"/>
      <c r="I57" s="83"/>
      <c r="J57" s="82"/>
      <c r="K57" s="44"/>
      <c r="L57" s="43"/>
    </row>
    <row r="58" spans="1:12" ht="14.4">
      <c r="A58" s="23"/>
      <c r="B58" s="15"/>
      <c r="C58" s="11"/>
      <c r="D58" s="7" t="s">
        <v>32</v>
      </c>
      <c r="E58" s="56" t="s">
        <v>59</v>
      </c>
      <c r="F58" s="43">
        <v>30</v>
      </c>
      <c r="G58" s="82">
        <v>1.4</v>
      </c>
      <c r="H58" s="82">
        <v>0.47</v>
      </c>
      <c r="I58" s="83">
        <v>7.8</v>
      </c>
      <c r="J58" s="82">
        <v>42</v>
      </c>
      <c r="K58" s="44" t="s">
        <v>43</v>
      </c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1">SUM(G52:G60)</f>
        <v>22.28</v>
      </c>
      <c r="H61" s="19">
        <f t="shared" ref="H61" si="22">SUM(H52:H60)</f>
        <v>38.03</v>
      </c>
      <c r="I61" s="19">
        <f t="shared" ref="I61" si="23">SUM(I52:I60)</f>
        <v>90.05</v>
      </c>
      <c r="J61" s="19">
        <f t="shared" ref="J61:L61" si="24">SUM(J52:J60)</f>
        <v>805.68</v>
      </c>
      <c r="K61" s="25"/>
      <c r="L61" s="19">
        <f t="shared" si="24"/>
        <v>68.25</v>
      </c>
    </row>
    <row r="62" spans="1:12" ht="15.75" customHeight="1" thickBot="1">
      <c r="A62" s="29">
        <f>A44</f>
        <v>1</v>
      </c>
      <c r="B62" s="30">
        <f>B44</f>
        <v>3</v>
      </c>
      <c r="C62" s="128" t="s">
        <v>4</v>
      </c>
      <c r="D62" s="129"/>
      <c r="E62" s="31"/>
      <c r="F62" s="32">
        <f>F51+F61</f>
        <v>1260</v>
      </c>
      <c r="G62" s="32">
        <f t="shared" ref="G62" si="25">G51+G61</f>
        <v>41.89</v>
      </c>
      <c r="H62" s="32">
        <f t="shared" ref="H62" si="26">H51+H61</f>
        <v>74.66</v>
      </c>
      <c r="I62" s="32">
        <f t="shared" ref="I62" si="27">I51+I61</f>
        <v>142.16999999999999</v>
      </c>
      <c r="J62" s="32">
        <f t="shared" ref="J62:L62" si="28">J51+J61</f>
        <v>1425.62</v>
      </c>
      <c r="K62" s="32"/>
      <c r="L62" s="32">
        <f t="shared" si="28"/>
        <v>136.5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135" t="s">
        <v>71</v>
      </c>
      <c r="F63" s="130">
        <v>200</v>
      </c>
      <c r="G63" s="40">
        <v>18.899999999999999</v>
      </c>
      <c r="H63" s="40">
        <v>12.9</v>
      </c>
      <c r="I63" s="40">
        <v>59.7</v>
      </c>
      <c r="J63" s="40">
        <v>430.5</v>
      </c>
      <c r="K63" s="41">
        <v>223</v>
      </c>
      <c r="L63" s="40">
        <v>68.25</v>
      </c>
    </row>
    <row r="64" spans="1:12" ht="14.4">
      <c r="A64" s="23"/>
      <c r="B64" s="15"/>
      <c r="C64" s="11"/>
      <c r="D64" s="6"/>
      <c r="E64" s="136"/>
      <c r="F64" s="131"/>
      <c r="G64" s="43">
        <v>0.15</v>
      </c>
      <c r="H64" s="43"/>
      <c r="I64" s="43">
        <v>21.48</v>
      </c>
      <c r="J64" s="43">
        <v>86.52</v>
      </c>
      <c r="K64" s="44"/>
      <c r="L64" s="43"/>
    </row>
    <row r="65" spans="1:12" ht="14.4">
      <c r="A65" s="23"/>
      <c r="B65" s="15"/>
      <c r="C65" s="11"/>
      <c r="D65" s="7" t="s">
        <v>22</v>
      </c>
      <c r="E65" s="51" t="s">
        <v>72</v>
      </c>
      <c r="F65" s="43">
        <v>200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4.4">
      <c r="A66" s="23"/>
      <c r="B66" s="15"/>
      <c r="C66" s="11"/>
      <c r="D66" s="7" t="s">
        <v>23</v>
      </c>
      <c r="E66" s="51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51" t="s">
        <v>123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19.549999999999997</v>
      </c>
      <c r="H70" s="19">
        <f t="shared" ref="H70" si="30">SUM(H63:H69)</f>
        <v>13.32</v>
      </c>
      <c r="I70" s="19">
        <f t="shared" ref="I70" si="31">SUM(I63:I69)</f>
        <v>97.28</v>
      </c>
      <c r="J70" s="19">
        <f t="shared" ref="J70:L70" si="32">SUM(J63:J69)</f>
        <v>589.79999999999995</v>
      </c>
      <c r="K70" s="25"/>
      <c r="L70" s="19">
        <f t="shared" si="32"/>
        <v>68.25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9" t="s">
        <v>73</v>
      </c>
      <c r="F71" s="43">
        <v>60</v>
      </c>
      <c r="G71" s="90">
        <v>0.84</v>
      </c>
      <c r="H71" s="90">
        <v>6.02</v>
      </c>
      <c r="I71" s="90">
        <v>4.4000000000000004</v>
      </c>
      <c r="J71" s="43">
        <v>75.06</v>
      </c>
      <c r="K71" s="44">
        <v>67</v>
      </c>
      <c r="L71" s="40">
        <v>68.25</v>
      </c>
    </row>
    <row r="72" spans="1:12" ht="14.4">
      <c r="A72" s="23"/>
      <c r="B72" s="15"/>
      <c r="C72" s="11"/>
      <c r="D72" s="7" t="s">
        <v>27</v>
      </c>
      <c r="E72" s="51" t="s">
        <v>74</v>
      </c>
      <c r="F72" s="43">
        <v>200</v>
      </c>
      <c r="G72" s="91">
        <v>9.34</v>
      </c>
      <c r="H72" s="91">
        <v>8.91</v>
      </c>
      <c r="I72" s="92">
        <v>8.85</v>
      </c>
      <c r="J72" s="43">
        <v>163.08000000000001</v>
      </c>
      <c r="K72" s="44" t="s">
        <v>78</v>
      </c>
      <c r="L72" s="43"/>
    </row>
    <row r="73" spans="1:12" ht="14.4">
      <c r="A73" s="23"/>
      <c r="B73" s="15"/>
      <c r="C73" s="11"/>
      <c r="D73" s="7" t="s">
        <v>28</v>
      </c>
      <c r="E73" s="51" t="s">
        <v>75</v>
      </c>
      <c r="F73" s="43">
        <v>200</v>
      </c>
      <c r="G73" s="91">
        <v>16.899999999999999</v>
      </c>
      <c r="H73" s="91">
        <v>10.5</v>
      </c>
      <c r="I73" s="92">
        <v>35.700000000000003</v>
      </c>
      <c r="J73" s="43">
        <v>305.3</v>
      </c>
      <c r="K73" s="44">
        <v>291</v>
      </c>
      <c r="L73" s="43"/>
    </row>
    <row r="74" spans="1:12" ht="14.4">
      <c r="A74" s="23"/>
      <c r="B74" s="15"/>
      <c r="C74" s="11"/>
      <c r="D74" s="7" t="s">
        <v>29</v>
      </c>
      <c r="E74" s="51"/>
      <c r="F74" s="43"/>
      <c r="G74" s="91"/>
      <c r="H74" s="91"/>
      <c r="I74" s="92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51" t="s">
        <v>76</v>
      </c>
      <c r="F75" s="43">
        <v>200</v>
      </c>
      <c r="G75" s="91">
        <v>0.6</v>
      </c>
      <c r="H75" s="91">
        <v>0.25</v>
      </c>
      <c r="I75" s="92">
        <v>18.7</v>
      </c>
      <c r="J75" s="43">
        <v>79.38</v>
      </c>
      <c r="K75" s="44">
        <v>388</v>
      </c>
      <c r="L75" s="43"/>
    </row>
    <row r="76" spans="1:12" ht="14.4">
      <c r="A76" s="23"/>
      <c r="B76" s="15"/>
      <c r="C76" s="11"/>
      <c r="D76" s="7" t="s">
        <v>31</v>
      </c>
      <c r="E76" s="51" t="s">
        <v>48</v>
      </c>
      <c r="F76" s="43">
        <v>30</v>
      </c>
      <c r="G76" s="91">
        <v>2.37</v>
      </c>
      <c r="H76" s="91">
        <v>0.3</v>
      </c>
      <c r="I76" s="92">
        <v>14.49</v>
      </c>
      <c r="J76" s="43">
        <v>70.14</v>
      </c>
      <c r="K76" s="44" t="s">
        <v>51</v>
      </c>
      <c r="L76" s="43"/>
    </row>
    <row r="77" spans="1:12" ht="14.4">
      <c r="A77" s="23"/>
      <c r="B77" s="15"/>
      <c r="C77" s="11"/>
      <c r="D77" s="7" t="s">
        <v>32</v>
      </c>
      <c r="E77" s="51" t="s">
        <v>77</v>
      </c>
      <c r="F77" s="43">
        <v>20</v>
      </c>
      <c r="G77" s="91">
        <v>1.4</v>
      </c>
      <c r="H77" s="91">
        <v>0.47</v>
      </c>
      <c r="I77" s="92">
        <v>7.8</v>
      </c>
      <c r="J77" s="43">
        <v>42</v>
      </c>
      <c r="K77" s="44" t="s">
        <v>51</v>
      </c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3">SUM(G71:G79)</f>
        <v>31.45</v>
      </c>
      <c r="H80" s="19">
        <f t="shared" ref="H80" si="34">SUM(H71:H79)</f>
        <v>26.45</v>
      </c>
      <c r="I80" s="19">
        <f t="shared" ref="I80" si="35">SUM(I71:I79)</f>
        <v>89.94</v>
      </c>
      <c r="J80" s="19">
        <f t="shared" ref="J80:L80" si="36">SUM(J71:J79)</f>
        <v>734.96</v>
      </c>
      <c r="K80" s="25"/>
      <c r="L80" s="19">
        <f t="shared" si="36"/>
        <v>68.25</v>
      </c>
    </row>
    <row r="81" spans="1:12" ht="15.75" customHeight="1" thickBot="1">
      <c r="A81" s="29">
        <f>A63</f>
        <v>1</v>
      </c>
      <c r="B81" s="30">
        <f>B63</f>
        <v>4</v>
      </c>
      <c r="C81" s="128" t="s">
        <v>4</v>
      </c>
      <c r="D81" s="129"/>
      <c r="E81" s="31"/>
      <c r="F81" s="32">
        <f>F70+F80</f>
        <v>1210</v>
      </c>
      <c r="G81" s="32">
        <f t="shared" ref="G81" si="37">G70+G80</f>
        <v>51</v>
      </c>
      <c r="H81" s="32">
        <f t="shared" ref="H81" si="38">H70+H80</f>
        <v>39.769999999999996</v>
      </c>
      <c r="I81" s="32">
        <f t="shared" ref="I81" si="39">I70+I80</f>
        <v>187.22</v>
      </c>
      <c r="J81" s="32">
        <f t="shared" ref="J81:L81" si="40">J70+J80</f>
        <v>1324.76</v>
      </c>
      <c r="K81" s="32"/>
      <c r="L81" s="32">
        <f t="shared" si="40"/>
        <v>136.5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93" t="s">
        <v>79</v>
      </c>
      <c r="F82" s="40">
        <v>150</v>
      </c>
      <c r="G82" s="94">
        <v>5.52</v>
      </c>
      <c r="H82" s="94">
        <v>4.5199999999999996</v>
      </c>
      <c r="I82" s="95">
        <v>26.54</v>
      </c>
      <c r="J82" s="40">
        <v>168.45</v>
      </c>
      <c r="K82" s="41">
        <v>202</v>
      </c>
      <c r="L82" s="40">
        <v>68.25</v>
      </c>
    </row>
    <row r="83" spans="1:12" ht="14.4">
      <c r="A83" s="23"/>
      <c r="B83" s="15"/>
      <c r="C83" s="11"/>
      <c r="D83" s="6"/>
      <c r="E83" s="51" t="s">
        <v>81</v>
      </c>
      <c r="F83" s="43">
        <v>90</v>
      </c>
      <c r="G83" s="91">
        <v>12.7</v>
      </c>
      <c r="H83" s="91">
        <v>9.2899999999999991</v>
      </c>
      <c r="I83" s="92">
        <v>12.17</v>
      </c>
      <c r="J83" s="43">
        <v>183.72</v>
      </c>
      <c r="K83" s="44" t="s">
        <v>82</v>
      </c>
      <c r="L83" s="43"/>
    </row>
    <row r="84" spans="1:12" ht="14.4">
      <c r="A84" s="23"/>
      <c r="B84" s="15"/>
      <c r="C84" s="11"/>
      <c r="D84" s="7" t="s">
        <v>22</v>
      </c>
      <c r="E84" s="51" t="s">
        <v>80</v>
      </c>
      <c r="F84" s="43">
        <v>200</v>
      </c>
      <c r="G84" s="91">
        <v>0.12</v>
      </c>
      <c r="H84" s="91">
        <v>0.02</v>
      </c>
      <c r="I84" s="92">
        <v>9.18</v>
      </c>
      <c r="J84" s="43">
        <v>27.3</v>
      </c>
      <c r="K84" s="44">
        <v>377</v>
      </c>
      <c r="L84" s="43"/>
    </row>
    <row r="85" spans="1:12" ht="15" thickBot="1">
      <c r="A85" s="23"/>
      <c r="B85" s="15"/>
      <c r="C85" s="11"/>
      <c r="D85" s="7" t="s">
        <v>23</v>
      </c>
      <c r="E85" s="51" t="s">
        <v>77</v>
      </c>
      <c r="F85" s="43">
        <v>100</v>
      </c>
      <c r="G85" s="91">
        <v>0.4</v>
      </c>
      <c r="H85" s="91">
        <v>0.4</v>
      </c>
      <c r="I85" s="92">
        <v>9.8000000000000007</v>
      </c>
      <c r="J85" s="43">
        <v>47</v>
      </c>
      <c r="K85" s="44">
        <v>338</v>
      </c>
      <c r="L85" s="43"/>
    </row>
    <row r="86" spans="1:12" ht="14.4">
      <c r="A86" s="23"/>
      <c r="B86" s="15"/>
      <c r="C86" s="11"/>
      <c r="D86" s="7" t="s">
        <v>122</v>
      </c>
      <c r="E86" s="93" t="s">
        <v>41</v>
      </c>
      <c r="F86" s="43">
        <v>30</v>
      </c>
      <c r="G86" s="94">
        <v>1.4</v>
      </c>
      <c r="H86" s="94">
        <v>0.47</v>
      </c>
      <c r="I86" s="95">
        <v>7.8</v>
      </c>
      <c r="J86" s="43">
        <v>42</v>
      </c>
      <c r="K86" s="44" t="s">
        <v>51</v>
      </c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1">SUM(G82:G88)</f>
        <v>20.139999999999997</v>
      </c>
      <c r="H89" s="19">
        <f t="shared" ref="H89" si="42">SUM(H82:H88)</f>
        <v>14.7</v>
      </c>
      <c r="I89" s="19">
        <f t="shared" ref="I89" si="43">SUM(I82:I88)</f>
        <v>65.489999999999995</v>
      </c>
      <c r="J89" s="19">
        <f t="shared" ref="J89:L89" si="44">SUM(J82:J88)</f>
        <v>468.46999999999997</v>
      </c>
      <c r="K89" s="25"/>
      <c r="L89" s="19">
        <f t="shared" si="44"/>
        <v>68.25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9" t="s">
        <v>83</v>
      </c>
      <c r="F90" s="43">
        <v>60</v>
      </c>
      <c r="G90" s="90">
        <v>0.64</v>
      </c>
      <c r="H90" s="90">
        <v>0.1</v>
      </c>
      <c r="I90" s="90">
        <v>5.0999999999999996</v>
      </c>
      <c r="J90" s="43">
        <v>39.9</v>
      </c>
      <c r="K90" s="44">
        <v>59</v>
      </c>
      <c r="L90" s="40">
        <v>68.25</v>
      </c>
    </row>
    <row r="91" spans="1:12" ht="14.4">
      <c r="A91" s="23"/>
      <c r="B91" s="15"/>
      <c r="C91" s="11"/>
      <c r="D91" s="7" t="s">
        <v>27</v>
      </c>
      <c r="E91" s="51" t="s">
        <v>84</v>
      </c>
      <c r="F91" s="43">
        <v>200</v>
      </c>
      <c r="G91" s="91">
        <v>6.38</v>
      </c>
      <c r="H91" s="91">
        <v>4.38</v>
      </c>
      <c r="I91" s="92">
        <v>11.39</v>
      </c>
      <c r="J91" s="43">
        <v>119.2</v>
      </c>
      <c r="K91" s="44">
        <v>84</v>
      </c>
      <c r="L91" s="43"/>
    </row>
    <row r="92" spans="1:12" ht="14.4">
      <c r="A92" s="23"/>
      <c r="B92" s="15"/>
      <c r="C92" s="11"/>
      <c r="D92" s="141" t="s">
        <v>28</v>
      </c>
      <c r="E92" s="139" t="s">
        <v>85</v>
      </c>
      <c r="F92" s="143">
        <v>100</v>
      </c>
      <c r="G92" s="91">
        <v>6.59</v>
      </c>
      <c r="H92" s="91">
        <v>4.95</v>
      </c>
      <c r="I92" s="92">
        <v>8.5</v>
      </c>
      <c r="J92" s="43">
        <v>105.8</v>
      </c>
      <c r="K92" s="44">
        <v>234</v>
      </c>
      <c r="L92" s="43"/>
    </row>
    <row r="93" spans="1:12" ht="14.4">
      <c r="A93" s="23"/>
      <c r="B93" s="15"/>
      <c r="C93" s="11"/>
      <c r="D93" s="142"/>
      <c r="E93" s="140"/>
      <c r="F93" s="131"/>
      <c r="G93" s="91">
        <v>1.8</v>
      </c>
      <c r="H93" s="91">
        <v>5.65</v>
      </c>
      <c r="I93" s="92">
        <v>6.2</v>
      </c>
      <c r="J93" s="43">
        <v>82.95</v>
      </c>
      <c r="K93" s="44">
        <v>329</v>
      </c>
      <c r="L93" s="43"/>
    </row>
    <row r="94" spans="1:12" ht="14.4">
      <c r="A94" s="23"/>
      <c r="B94" s="15"/>
      <c r="C94" s="11"/>
      <c r="D94" s="7" t="s">
        <v>29</v>
      </c>
      <c r="E94" s="51" t="s">
        <v>86</v>
      </c>
      <c r="F94" s="43">
        <v>150</v>
      </c>
      <c r="G94" s="91">
        <v>3.07</v>
      </c>
      <c r="H94" s="91">
        <v>4.8</v>
      </c>
      <c r="I94" s="92">
        <v>20.440000000000001</v>
      </c>
      <c r="J94" s="43">
        <v>137.25</v>
      </c>
      <c r="K94" s="44">
        <v>312</v>
      </c>
      <c r="L94" s="43"/>
    </row>
    <row r="95" spans="1:12" ht="14.4">
      <c r="A95" s="23"/>
      <c r="B95" s="15"/>
      <c r="C95" s="11"/>
      <c r="D95" s="7" t="s">
        <v>30</v>
      </c>
      <c r="E95" s="51" t="s">
        <v>61</v>
      </c>
      <c r="F95" s="43">
        <v>200</v>
      </c>
      <c r="G95" s="91">
        <v>1.04</v>
      </c>
      <c r="H95" s="91">
        <v>0.3</v>
      </c>
      <c r="I95" s="92">
        <v>42.5</v>
      </c>
      <c r="J95" s="43">
        <v>132.12</v>
      </c>
      <c r="K95" s="44">
        <v>349</v>
      </c>
      <c r="L95" s="43"/>
    </row>
    <row r="96" spans="1:12" ht="14.4">
      <c r="A96" s="23"/>
      <c r="B96" s="15"/>
      <c r="C96" s="11"/>
      <c r="D96" s="7" t="s">
        <v>31</v>
      </c>
      <c r="E96" s="58" t="s">
        <v>48</v>
      </c>
      <c r="F96" s="43">
        <v>20</v>
      </c>
      <c r="G96" s="96">
        <v>1.58</v>
      </c>
      <c r="H96" s="96">
        <v>0.2</v>
      </c>
      <c r="I96" s="97">
        <v>9.66</v>
      </c>
      <c r="J96" s="43">
        <v>46.76</v>
      </c>
      <c r="K96" s="44" t="s">
        <v>51</v>
      </c>
      <c r="L96" s="43"/>
    </row>
    <row r="97" spans="1:12" ht="14.4">
      <c r="A97" s="23"/>
      <c r="B97" s="15"/>
      <c r="C97" s="11"/>
      <c r="D97" s="7" t="s">
        <v>32</v>
      </c>
      <c r="E97" s="58" t="s">
        <v>50</v>
      </c>
      <c r="F97" s="43">
        <v>30</v>
      </c>
      <c r="G97" s="91">
        <v>1.4</v>
      </c>
      <c r="H97" s="91">
        <v>0.47</v>
      </c>
      <c r="I97" s="92">
        <v>7.8</v>
      </c>
      <c r="J97" s="43">
        <v>42</v>
      </c>
      <c r="K97" s="44" t="s">
        <v>51</v>
      </c>
      <c r="L97" s="43"/>
    </row>
    <row r="98" spans="1:12" ht="14.4">
      <c r="A98" s="23"/>
      <c r="B98" s="15"/>
      <c r="C98" s="11"/>
      <c r="D98" s="6"/>
      <c r="E98" s="58"/>
      <c r="F98" s="43"/>
      <c r="G98" s="96"/>
      <c r="H98" s="96"/>
      <c r="I98" s="97"/>
      <c r="J98" s="43"/>
      <c r="K98" s="44"/>
      <c r="L98" s="43"/>
    </row>
    <row r="99" spans="1:12" ht="14.4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>
      <c r="A100" s="24"/>
      <c r="B100" s="17"/>
      <c r="C100" s="8"/>
      <c r="D100" s="18" t="s">
        <v>33</v>
      </c>
      <c r="E100" s="9"/>
      <c r="F100" s="19">
        <f>SUM(F90:F99)</f>
        <v>760</v>
      </c>
      <c r="G100" s="19">
        <f t="shared" ref="G100" si="45">SUM(G90:G99)</f>
        <v>22.5</v>
      </c>
      <c r="H100" s="19">
        <f t="shared" ref="H100" si="46">SUM(H90:H99)</f>
        <v>20.849999999999998</v>
      </c>
      <c r="I100" s="19">
        <f t="shared" ref="I100" si="47">SUM(I90:I99)</f>
        <v>111.58999999999999</v>
      </c>
      <c r="J100" s="19">
        <f t="shared" ref="J100:L100" si="48">SUM(J90:J99)</f>
        <v>705.98</v>
      </c>
      <c r="K100" s="25"/>
      <c r="L100" s="19">
        <f t="shared" si="48"/>
        <v>68.25</v>
      </c>
    </row>
    <row r="101" spans="1:12" ht="15.75" customHeight="1" thickBot="1">
      <c r="A101" s="29">
        <f>A82</f>
        <v>1</v>
      </c>
      <c r="B101" s="30">
        <f>B82</f>
        <v>5</v>
      </c>
      <c r="C101" s="128" t="s">
        <v>4</v>
      </c>
      <c r="D101" s="129"/>
      <c r="E101" s="31"/>
      <c r="F101" s="32">
        <f>F89+F100</f>
        <v>1330</v>
      </c>
      <c r="G101" s="32">
        <f t="shared" ref="G101" si="49">G89+G100</f>
        <v>42.64</v>
      </c>
      <c r="H101" s="32">
        <f t="shared" ref="H101" si="50">H89+H100</f>
        <v>35.549999999999997</v>
      </c>
      <c r="I101" s="32">
        <f t="shared" ref="I101" si="51">I89+I100</f>
        <v>177.07999999999998</v>
      </c>
      <c r="J101" s="32">
        <f t="shared" ref="J101:L101" si="52">J89+J100</f>
        <v>1174.45</v>
      </c>
      <c r="K101" s="32"/>
      <c r="L101" s="32">
        <f t="shared" si="52"/>
        <v>136.5</v>
      </c>
    </row>
    <row r="102" spans="1:12" ht="14.4">
      <c r="A102" s="20">
        <v>2</v>
      </c>
      <c r="B102" s="21">
        <v>1</v>
      </c>
      <c r="C102" s="22" t="s">
        <v>20</v>
      </c>
      <c r="D102" s="5" t="s">
        <v>21</v>
      </c>
      <c r="E102" s="133" t="s">
        <v>88</v>
      </c>
      <c r="F102" s="40">
        <v>120</v>
      </c>
      <c r="G102" s="50">
        <v>4.5999999999999996</v>
      </c>
      <c r="H102" s="50">
        <v>6.48</v>
      </c>
      <c r="I102" s="99">
        <v>52.56</v>
      </c>
      <c r="J102" s="40">
        <v>316.3</v>
      </c>
      <c r="K102" s="41">
        <v>398</v>
      </c>
      <c r="L102" s="40">
        <v>68.25</v>
      </c>
    </row>
    <row r="103" spans="1:12" ht="14.4">
      <c r="A103" s="23"/>
      <c r="B103" s="15"/>
      <c r="C103" s="11"/>
      <c r="D103" s="6"/>
      <c r="E103" s="134"/>
      <c r="F103" s="43">
        <v>30</v>
      </c>
      <c r="G103" s="56">
        <v>0.1</v>
      </c>
      <c r="H103" s="56">
        <v>1.3</v>
      </c>
      <c r="I103" s="76">
        <v>3.9</v>
      </c>
      <c r="J103" s="43">
        <v>30.4</v>
      </c>
      <c r="K103" s="44">
        <v>237</v>
      </c>
      <c r="L103" s="43"/>
    </row>
    <row r="104" spans="1:12" ht="14.4">
      <c r="A104" s="23"/>
      <c r="B104" s="15"/>
      <c r="C104" s="11"/>
      <c r="D104" s="7" t="s">
        <v>22</v>
      </c>
      <c r="E104" s="51" t="s">
        <v>39</v>
      </c>
      <c r="F104" s="43">
        <v>200</v>
      </c>
      <c r="G104" s="56">
        <v>6.5</v>
      </c>
      <c r="H104" s="56">
        <v>1.3</v>
      </c>
      <c r="I104" s="76">
        <v>19</v>
      </c>
      <c r="J104" s="43">
        <v>94.7</v>
      </c>
      <c r="K104" s="44"/>
      <c r="L104" s="43"/>
    </row>
    <row r="105" spans="1:12" ht="14.4">
      <c r="A105" s="23"/>
      <c r="B105" s="15"/>
      <c r="C105" s="11"/>
      <c r="D105" s="7" t="s">
        <v>23</v>
      </c>
      <c r="E105" s="51"/>
      <c r="F105" s="43"/>
      <c r="G105" s="56"/>
      <c r="H105" s="56"/>
      <c r="I105" s="77"/>
      <c r="J105" s="43"/>
      <c r="K105" s="44">
        <v>382</v>
      </c>
      <c r="L105" s="43"/>
    </row>
    <row r="106" spans="1:12" ht="14.4">
      <c r="A106" s="23"/>
      <c r="B106" s="15"/>
      <c r="C106" s="11"/>
      <c r="D106" s="7" t="s">
        <v>24</v>
      </c>
      <c r="E106" s="51" t="s">
        <v>123</v>
      </c>
      <c r="F106" s="43">
        <v>150</v>
      </c>
      <c r="G106" s="56">
        <v>0.6</v>
      </c>
      <c r="H106" s="56">
        <v>0.6</v>
      </c>
      <c r="I106" s="77">
        <v>14.7</v>
      </c>
      <c r="J106" s="43">
        <v>70.5</v>
      </c>
      <c r="K106" s="44">
        <v>338</v>
      </c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thickBot="1">
      <c r="A109" s="24"/>
      <c r="B109" s="17"/>
      <c r="C109" s="8"/>
      <c r="D109" s="18" t="s">
        <v>33</v>
      </c>
      <c r="E109" s="9"/>
      <c r="F109" s="19">
        <f>SUM(F102:F108)</f>
        <v>500</v>
      </c>
      <c r="G109" s="19">
        <f t="shared" ref="G109:J109" si="53">SUM(G102:G108)</f>
        <v>11.799999999999999</v>
      </c>
      <c r="H109" s="19">
        <f t="shared" si="53"/>
        <v>9.68</v>
      </c>
      <c r="I109" s="19">
        <f t="shared" si="53"/>
        <v>90.160000000000011</v>
      </c>
      <c r="J109" s="19">
        <f t="shared" si="53"/>
        <v>511.9</v>
      </c>
      <c r="K109" s="25"/>
      <c r="L109" s="19">
        <f t="shared" ref="L109" si="54">SUM(L102:L108)</f>
        <v>68.25</v>
      </c>
    </row>
    <row r="110" spans="1:12" ht="14.4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50" t="s">
        <v>89</v>
      </c>
      <c r="F110" s="84">
        <v>60</v>
      </c>
      <c r="G110" s="80">
        <v>0.6</v>
      </c>
      <c r="H110" s="80">
        <v>2.9</v>
      </c>
      <c r="I110" s="81">
        <v>3.2</v>
      </c>
      <c r="J110" s="102">
        <v>41.6</v>
      </c>
      <c r="K110" s="44" t="s">
        <v>51</v>
      </c>
      <c r="L110" s="40">
        <v>68.25</v>
      </c>
    </row>
    <row r="111" spans="1:12" ht="14.4">
      <c r="A111" s="23"/>
      <c r="B111" s="15"/>
      <c r="C111" s="11"/>
      <c r="D111" s="7" t="s">
        <v>27</v>
      </c>
      <c r="E111" s="56" t="s">
        <v>93</v>
      </c>
      <c r="F111" s="100">
        <v>200</v>
      </c>
      <c r="G111" s="82">
        <v>2.2999999999999998</v>
      </c>
      <c r="H111" s="82">
        <v>4.2</v>
      </c>
      <c r="I111" s="83">
        <v>9.6</v>
      </c>
      <c r="J111" s="102">
        <v>113.8</v>
      </c>
      <c r="K111" s="44">
        <v>96</v>
      </c>
      <c r="L111" s="43"/>
    </row>
    <row r="112" spans="1:12" ht="14.4">
      <c r="A112" s="23"/>
      <c r="B112" s="15"/>
      <c r="C112" s="11"/>
      <c r="D112" s="7" t="s">
        <v>28</v>
      </c>
      <c r="E112" s="56" t="s">
        <v>90</v>
      </c>
      <c r="F112" s="56">
        <v>90</v>
      </c>
      <c r="G112" s="82">
        <v>9.9</v>
      </c>
      <c r="H112" s="82">
        <v>21.51</v>
      </c>
      <c r="I112" s="83">
        <v>0.34</v>
      </c>
      <c r="J112" s="102">
        <v>234.5</v>
      </c>
      <c r="K112" s="44"/>
      <c r="L112" s="43"/>
    </row>
    <row r="113" spans="1:12" ht="14.4">
      <c r="A113" s="23"/>
      <c r="B113" s="15"/>
      <c r="C113" s="11"/>
      <c r="D113" s="7" t="s">
        <v>29</v>
      </c>
      <c r="E113" s="57" t="s">
        <v>91</v>
      </c>
      <c r="F113" s="59">
        <v>150</v>
      </c>
      <c r="G113" s="82">
        <v>5.52</v>
      </c>
      <c r="H113" s="82">
        <v>4.5199999999999996</v>
      </c>
      <c r="I113" s="83">
        <v>26.45</v>
      </c>
      <c r="J113" s="102">
        <v>168.45</v>
      </c>
      <c r="K113" s="44">
        <v>309</v>
      </c>
      <c r="L113" s="43"/>
    </row>
    <row r="114" spans="1:12" ht="14.4">
      <c r="A114" s="23"/>
      <c r="B114" s="15"/>
      <c r="C114" s="11"/>
      <c r="D114" s="7" t="s">
        <v>30</v>
      </c>
      <c r="E114" s="56" t="s">
        <v>92</v>
      </c>
      <c r="F114" s="101">
        <v>200</v>
      </c>
      <c r="G114" s="82">
        <v>0.44</v>
      </c>
      <c r="H114" s="82">
        <v>0.1</v>
      </c>
      <c r="I114" s="83">
        <v>33.880000000000003</v>
      </c>
      <c r="J114" s="102">
        <v>141.19999999999999</v>
      </c>
      <c r="K114" s="44">
        <v>346</v>
      </c>
      <c r="L114" s="43"/>
    </row>
    <row r="115" spans="1:12" ht="14.4">
      <c r="A115" s="23"/>
      <c r="B115" s="15"/>
      <c r="C115" s="11"/>
      <c r="D115" s="7" t="s">
        <v>31</v>
      </c>
      <c r="E115" s="57"/>
      <c r="F115" s="52"/>
      <c r="G115" s="86"/>
      <c r="H115" s="86"/>
      <c r="I115" s="87"/>
      <c r="J115" s="102"/>
      <c r="K115" s="44"/>
      <c r="L115" s="43"/>
    </row>
    <row r="116" spans="1:12" ht="14.4">
      <c r="A116" s="23"/>
      <c r="B116" s="15"/>
      <c r="C116" s="11"/>
      <c r="D116" s="7" t="s">
        <v>32</v>
      </c>
      <c r="E116" s="56" t="s">
        <v>59</v>
      </c>
      <c r="F116" s="59">
        <v>20</v>
      </c>
      <c r="G116" s="82">
        <v>0.9</v>
      </c>
      <c r="H116" s="82">
        <v>0.3</v>
      </c>
      <c r="I116" s="83">
        <v>5.2</v>
      </c>
      <c r="J116" s="102">
        <v>28</v>
      </c>
      <c r="K116" s="44" t="s">
        <v>51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720</v>
      </c>
      <c r="G119" s="19">
        <f t="shared" ref="G119:J119" si="55">SUM(G110:G118)</f>
        <v>19.66</v>
      </c>
      <c r="H119" s="19">
        <f t="shared" si="55"/>
        <v>33.529999999999994</v>
      </c>
      <c r="I119" s="19">
        <f t="shared" si="55"/>
        <v>78.67</v>
      </c>
      <c r="J119" s="19">
        <f t="shared" si="55"/>
        <v>727.55</v>
      </c>
      <c r="K119" s="25"/>
      <c r="L119" s="19">
        <f t="shared" ref="L119" si="56">SUM(L110:L118)</f>
        <v>68.25</v>
      </c>
    </row>
    <row r="120" spans="1:12" ht="15" thickBot="1">
      <c r="A120" s="29">
        <f>A102</f>
        <v>2</v>
      </c>
      <c r="B120" s="30">
        <f>B102</f>
        <v>1</v>
      </c>
      <c r="C120" s="128" t="s">
        <v>4</v>
      </c>
      <c r="D120" s="129"/>
      <c r="E120" s="31"/>
      <c r="F120" s="32">
        <f>F109+F119</f>
        <v>1220</v>
      </c>
      <c r="G120" s="32">
        <f t="shared" ref="G120" si="57">G109+G119</f>
        <v>31.46</v>
      </c>
      <c r="H120" s="32">
        <f t="shared" ref="H120" si="58">H109+H119</f>
        <v>43.209999999999994</v>
      </c>
      <c r="I120" s="32">
        <f t="shared" ref="I120" si="59">I109+I119</f>
        <v>168.83</v>
      </c>
      <c r="J120" s="32">
        <f t="shared" ref="J120:L120" si="60">J109+J119</f>
        <v>1239.4499999999998</v>
      </c>
      <c r="K120" s="32"/>
      <c r="L120" s="32">
        <f t="shared" si="60"/>
        <v>136.5</v>
      </c>
    </row>
    <row r="121" spans="1:12" ht="14.4">
      <c r="A121" s="14">
        <v>2</v>
      </c>
      <c r="B121" s="15">
        <v>2</v>
      </c>
      <c r="C121" s="22" t="s">
        <v>20</v>
      </c>
      <c r="D121" s="5" t="s">
        <v>21</v>
      </c>
      <c r="E121" s="93" t="s">
        <v>95</v>
      </c>
      <c r="F121" s="40">
        <v>100</v>
      </c>
      <c r="G121" s="80">
        <v>9.1999999999999993</v>
      </c>
      <c r="H121" s="80">
        <v>7.8</v>
      </c>
      <c r="I121" s="81">
        <v>7.6</v>
      </c>
      <c r="J121" s="80">
        <v>137.5</v>
      </c>
      <c r="K121" s="41">
        <v>281</v>
      </c>
      <c r="L121" s="40">
        <v>68.25</v>
      </c>
    </row>
    <row r="122" spans="1:12" ht="14.4">
      <c r="A122" s="14"/>
      <c r="B122" s="15"/>
      <c r="C122" s="11"/>
      <c r="D122" s="6"/>
      <c r="E122" s="51" t="s">
        <v>47</v>
      </c>
      <c r="F122" s="43">
        <v>150</v>
      </c>
      <c r="G122" s="59">
        <v>3.65</v>
      </c>
      <c r="H122" s="59">
        <v>5.37</v>
      </c>
      <c r="I122" s="66">
        <v>36.68</v>
      </c>
      <c r="J122" s="59">
        <v>209.7</v>
      </c>
      <c r="K122" s="44">
        <v>304</v>
      </c>
      <c r="L122" s="43"/>
    </row>
    <row r="123" spans="1:12" ht="14.4">
      <c r="A123" s="14"/>
      <c r="B123" s="15"/>
      <c r="C123" s="11"/>
      <c r="D123" s="7" t="s">
        <v>22</v>
      </c>
      <c r="E123" s="51" t="s">
        <v>96</v>
      </c>
      <c r="F123" s="43">
        <v>200</v>
      </c>
      <c r="G123" s="59">
        <v>0.12</v>
      </c>
      <c r="H123" s="59">
        <v>0.02</v>
      </c>
      <c r="I123" s="66">
        <v>10.199999999999999</v>
      </c>
      <c r="J123" s="59">
        <v>30.3</v>
      </c>
      <c r="K123" s="44">
        <v>377</v>
      </c>
      <c r="L123" s="43"/>
    </row>
    <row r="124" spans="1:12" ht="14.4">
      <c r="A124" s="14"/>
      <c r="B124" s="15"/>
      <c r="C124" s="11"/>
      <c r="D124" s="7" t="s">
        <v>23</v>
      </c>
      <c r="E124" s="51" t="s">
        <v>94</v>
      </c>
      <c r="F124" s="43">
        <v>30</v>
      </c>
      <c r="G124" s="59">
        <v>2.31</v>
      </c>
      <c r="H124" s="59">
        <v>0.12</v>
      </c>
      <c r="I124" s="66">
        <v>12.66</v>
      </c>
      <c r="J124" s="59">
        <v>60.3</v>
      </c>
      <c r="K124" s="44" t="s">
        <v>51</v>
      </c>
      <c r="L124" s="43"/>
    </row>
    <row r="125" spans="1:12" ht="15" thickBot="1">
      <c r="A125" s="14"/>
      <c r="B125" s="15"/>
      <c r="C125" s="11"/>
      <c r="D125" s="7"/>
      <c r="E125" s="103"/>
      <c r="F125" s="43"/>
      <c r="G125" s="60"/>
      <c r="H125" s="60"/>
      <c r="I125" s="65"/>
      <c r="J125" s="60"/>
      <c r="K125" s="44"/>
      <c r="L125" s="43"/>
    </row>
    <row r="126" spans="1:12" ht="15" thickBot="1">
      <c r="A126" s="14"/>
      <c r="B126" s="15"/>
      <c r="C126" s="11"/>
      <c r="D126" s="6" t="s">
        <v>122</v>
      </c>
      <c r="E126" s="103" t="s">
        <v>41</v>
      </c>
      <c r="F126" s="43">
        <v>20</v>
      </c>
      <c r="G126" s="60">
        <v>0.56000000000000005</v>
      </c>
      <c r="H126" s="60">
        <v>4.9000000000000004</v>
      </c>
      <c r="I126" s="65">
        <v>10.199999999999999</v>
      </c>
      <c r="J126" s="43">
        <v>106.4</v>
      </c>
      <c r="K126" s="44" t="s">
        <v>51</v>
      </c>
      <c r="L126" s="43"/>
    </row>
    <row r="127" spans="1:12" ht="14.4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thickBot="1">
      <c r="A128" s="16"/>
      <c r="B128" s="17"/>
      <c r="C128" s="8"/>
      <c r="D128" s="18" t="s">
        <v>33</v>
      </c>
      <c r="E128" s="9"/>
      <c r="F128" s="19">
        <f>SUM(F121:F127)</f>
        <v>500</v>
      </c>
      <c r="G128" s="19">
        <f t="shared" ref="G128:J128" si="61">SUM(G121:G127)</f>
        <v>15.84</v>
      </c>
      <c r="H128" s="19">
        <f t="shared" si="61"/>
        <v>18.21</v>
      </c>
      <c r="I128" s="19">
        <f t="shared" si="61"/>
        <v>77.34</v>
      </c>
      <c r="J128" s="19">
        <f t="shared" si="61"/>
        <v>544.20000000000005</v>
      </c>
      <c r="K128" s="25"/>
      <c r="L128" s="19">
        <f t="shared" ref="L128" si="62">SUM(L121:L127)</f>
        <v>68.25</v>
      </c>
    </row>
    <row r="129" spans="1:12" ht="14.4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89" t="s">
        <v>100</v>
      </c>
      <c r="F129" s="43">
        <v>60</v>
      </c>
      <c r="G129" s="82">
        <v>0.64</v>
      </c>
      <c r="H129" s="82">
        <v>0.1</v>
      </c>
      <c r="I129" s="82">
        <v>5.0999999999999996</v>
      </c>
      <c r="J129" s="82">
        <v>39.9</v>
      </c>
      <c r="K129" s="44"/>
      <c r="L129" s="40">
        <v>68.25</v>
      </c>
    </row>
    <row r="130" spans="1:12" ht="14.4">
      <c r="A130" s="14"/>
      <c r="B130" s="15"/>
      <c r="C130" s="11"/>
      <c r="D130" s="7" t="s">
        <v>27</v>
      </c>
      <c r="E130" s="51" t="s">
        <v>97</v>
      </c>
      <c r="F130" s="43">
        <v>200</v>
      </c>
      <c r="G130" s="59">
        <v>2.08</v>
      </c>
      <c r="H130" s="59">
        <v>4.0999999999999996</v>
      </c>
      <c r="I130" s="66">
        <v>8.6999999999999993</v>
      </c>
      <c r="J130" s="59">
        <v>111</v>
      </c>
      <c r="K130" s="44"/>
      <c r="L130" s="43"/>
    </row>
    <row r="131" spans="1:12" ht="14.4">
      <c r="A131" s="14"/>
      <c r="B131" s="15"/>
      <c r="C131" s="11"/>
      <c r="D131" s="7" t="s">
        <v>28</v>
      </c>
      <c r="E131" s="51" t="s">
        <v>98</v>
      </c>
      <c r="F131" s="43">
        <v>90</v>
      </c>
      <c r="G131" s="59">
        <v>10.5</v>
      </c>
      <c r="H131" s="59">
        <v>10.5</v>
      </c>
      <c r="I131" s="66">
        <v>3.2</v>
      </c>
      <c r="J131" s="59">
        <v>145.80000000000001</v>
      </c>
      <c r="K131" s="44"/>
      <c r="L131" s="43"/>
    </row>
    <row r="132" spans="1:12" ht="14.4">
      <c r="A132" s="14"/>
      <c r="B132" s="15"/>
      <c r="C132" s="11"/>
      <c r="D132" s="7" t="s">
        <v>29</v>
      </c>
      <c r="E132" s="51" t="s">
        <v>99</v>
      </c>
      <c r="F132" s="43">
        <v>150</v>
      </c>
      <c r="G132" s="59">
        <v>8.6</v>
      </c>
      <c r="H132" s="59">
        <v>6.09</v>
      </c>
      <c r="I132" s="66">
        <v>38.64</v>
      </c>
      <c r="J132" s="59">
        <v>243.8</v>
      </c>
      <c r="K132" s="44"/>
      <c r="L132" s="43"/>
    </row>
    <row r="133" spans="1:12" ht="14.4">
      <c r="A133" s="14"/>
      <c r="B133" s="15"/>
      <c r="C133" s="11"/>
      <c r="D133" s="7" t="s">
        <v>30</v>
      </c>
      <c r="E133" s="51" t="s">
        <v>61</v>
      </c>
      <c r="F133" s="43">
        <v>200</v>
      </c>
      <c r="G133" s="59">
        <v>1.04</v>
      </c>
      <c r="H133" s="59">
        <v>0.3</v>
      </c>
      <c r="I133" s="66">
        <v>42.5</v>
      </c>
      <c r="J133" s="59">
        <v>132.12</v>
      </c>
      <c r="K133" s="44"/>
      <c r="L133" s="43"/>
    </row>
    <row r="134" spans="1:12" ht="14.4">
      <c r="A134" s="14"/>
      <c r="B134" s="15"/>
      <c r="C134" s="11"/>
      <c r="D134" s="7" t="s">
        <v>31</v>
      </c>
      <c r="E134" s="51" t="s">
        <v>87</v>
      </c>
      <c r="F134" s="43">
        <v>20</v>
      </c>
      <c r="G134" s="59">
        <v>1.58</v>
      </c>
      <c r="H134" s="59">
        <v>0.2</v>
      </c>
      <c r="I134" s="66">
        <v>9.66</v>
      </c>
      <c r="J134" s="59">
        <v>46.76</v>
      </c>
      <c r="K134" s="44"/>
      <c r="L134" s="43"/>
    </row>
    <row r="135" spans="1:12" ht="14.4">
      <c r="A135" s="14"/>
      <c r="B135" s="15"/>
      <c r="C135" s="11"/>
      <c r="D135" s="7" t="s">
        <v>32</v>
      </c>
      <c r="E135" s="51" t="s">
        <v>77</v>
      </c>
      <c r="F135" s="43">
        <v>30</v>
      </c>
      <c r="G135" s="59">
        <v>1.4</v>
      </c>
      <c r="H135" s="59">
        <v>0.47</v>
      </c>
      <c r="I135" s="66">
        <v>7.8</v>
      </c>
      <c r="J135" s="59">
        <v>42</v>
      </c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59"/>
      <c r="H136" s="59"/>
      <c r="I136" s="66"/>
      <c r="J136" s="43"/>
      <c r="K136" s="44"/>
      <c r="L136" s="43"/>
    </row>
    <row r="137" spans="1:12" ht="14.4">
      <c r="A137" s="14"/>
      <c r="B137" s="15"/>
      <c r="C137" s="11"/>
      <c r="D137" s="6"/>
      <c r="E137" s="42"/>
      <c r="F137" s="43"/>
      <c r="G137" s="59"/>
      <c r="H137" s="59"/>
      <c r="I137" s="66"/>
      <c r="J137" s="43"/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750</v>
      </c>
      <c r="G138" s="19">
        <f t="shared" ref="G138:J138" si="63">SUM(G129:G137)</f>
        <v>25.839999999999996</v>
      </c>
      <c r="H138" s="19">
        <f t="shared" si="63"/>
        <v>21.759999999999998</v>
      </c>
      <c r="I138" s="19">
        <f t="shared" si="63"/>
        <v>115.6</v>
      </c>
      <c r="J138" s="19">
        <f t="shared" si="63"/>
        <v>761.38</v>
      </c>
      <c r="K138" s="25"/>
      <c r="L138" s="19">
        <f t="shared" ref="L138" si="64">SUM(L129:L137)</f>
        <v>68.25</v>
      </c>
    </row>
    <row r="139" spans="1:12" ht="15" thickBot="1">
      <c r="A139" s="33">
        <f>A121</f>
        <v>2</v>
      </c>
      <c r="B139" s="33">
        <f>B121</f>
        <v>2</v>
      </c>
      <c r="C139" s="128" t="s">
        <v>4</v>
      </c>
      <c r="D139" s="129"/>
      <c r="E139" s="31"/>
      <c r="F139" s="32">
        <f>F128+F138</f>
        <v>1250</v>
      </c>
      <c r="G139" s="32">
        <f t="shared" ref="G139" si="65">G128+G138</f>
        <v>41.679999999999993</v>
      </c>
      <c r="H139" s="32">
        <f t="shared" ref="H139" si="66">H128+H138</f>
        <v>39.97</v>
      </c>
      <c r="I139" s="32">
        <f t="shared" ref="I139" si="67">I128+I138</f>
        <v>192.94</v>
      </c>
      <c r="J139" s="32">
        <f t="shared" ref="J139:L139" si="68">J128+J138</f>
        <v>1305.58</v>
      </c>
      <c r="K139" s="32"/>
      <c r="L139" s="32">
        <f t="shared" si="68"/>
        <v>136.5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51" t="s">
        <v>101</v>
      </c>
      <c r="F140" s="40">
        <v>180</v>
      </c>
      <c r="G140" s="59">
        <v>12.5</v>
      </c>
      <c r="H140" s="59">
        <v>25.22</v>
      </c>
      <c r="I140" s="66">
        <v>2.4300000000000002</v>
      </c>
      <c r="J140" s="91">
        <v>338.2</v>
      </c>
      <c r="K140" s="41">
        <v>212</v>
      </c>
      <c r="L140" s="40">
        <v>68.25</v>
      </c>
    </row>
    <row r="141" spans="1:12" ht="14.4">
      <c r="A141" s="23"/>
      <c r="B141" s="15"/>
      <c r="C141" s="11"/>
      <c r="D141" s="6"/>
      <c r="E141" s="51"/>
      <c r="F141" s="43"/>
      <c r="G141" s="59"/>
      <c r="H141" s="59"/>
      <c r="I141" s="66"/>
      <c r="J141" s="91"/>
      <c r="K141" s="44"/>
      <c r="L141" s="43"/>
    </row>
    <row r="142" spans="1:12" ht="14.4">
      <c r="A142" s="23"/>
      <c r="B142" s="15"/>
      <c r="C142" s="11"/>
      <c r="D142" s="7" t="s">
        <v>22</v>
      </c>
      <c r="E142" s="51" t="s">
        <v>102</v>
      </c>
      <c r="F142" s="43">
        <v>200</v>
      </c>
      <c r="G142" s="59">
        <v>3.2</v>
      </c>
      <c r="H142" s="59">
        <v>2.7</v>
      </c>
      <c r="I142" s="66">
        <v>11.95</v>
      </c>
      <c r="J142" s="91">
        <v>83.26</v>
      </c>
      <c r="K142" s="44">
        <v>379</v>
      </c>
      <c r="L142" s="43"/>
    </row>
    <row r="143" spans="1:12" ht="15.75" customHeight="1" thickBot="1">
      <c r="A143" s="23"/>
      <c r="B143" s="15"/>
      <c r="C143" s="11"/>
      <c r="D143" s="7" t="s">
        <v>23</v>
      </c>
      <c r="E143" s="51" t="s">
        <v>77</v>
      </c>
      <c r="F143" s="43">
        <v>30</v>
      </c>
      <c r="G143" s="59">
        <v>1.4</v>
      </c>
      <c r="H143" s="59">
        <v>0.47</v>
      </c>
      <c r="I143" s="66">
        <v>7.8</v>
      </c>
      <c r="J143" s="91">
        <v>42</v>
      </c>
      <c r="K143" s="44" t="s">
        <v>51</v>
      </c>
      <c r="L143" s="43"/>
    </row>
    <row r="144" spans="1:12" ht="14.4">
      <c r="A144" s="23"/>
      <c r="B144" s="15"/>
      <c r="C144" s="11"/>
      <c r="D144" s="7" t="s">
        <v>24</v>
      </c>
      <c r="E144" s="58" t="s">
        <v>123</v>
      </c>
      <c r="F144" s="43">
        <v>100</v>
      </c>
      <c r="G144" s="105">
        <v>0.4</v>
      </c>
      <c r="H144" s="105">
        <v>0.4</v>
      </c>
      <c r="I144" s="106">
        <v>9.8000000000000007</v>
      </c>
      <c r="J144" s="104">
        <v>47</v>
      </c>
      <c r="K144" s="44">
        <v>338</v>
      </c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thickBot="1">
      <c r="A147" s="24"/>
      <c r="B147" s="17"/>
      <c r="C147" s="8"/>
      <c r="D147" s="18" t="s">
        <v>33</v>
      </c>
      <c r="E147" s="9"/>
      <c r="F147" s="19">
        <f>SUM(F140:F146)</f>
        <v>510</v>
      </c>
      <c r="G147" s="19">
        <f t="shared" ref="G147:J147" si="69">SUM(G140:G146)</f>
        <v>17.499999999999996</v>
      </c>
      <c r="H147" s="19">
        <f t="shared" si="69"/>
        <v>28.789999999999996</v>
      </c>
      <c r="I147" s="19">
        <f t="shared" si="69"/>
        <v>31.98</v>
      </c>
      <c r="J147" s="19">
        <f t="shared" si="69"/>
        <v>510.46</v>
      </c>
      <c r="K147" s="25"/>
      <c r="L147" s="19">
        <f t="shared" ref="L147" si="70">SUM(L140:L146)</f>
        <v>68.25</v>
      </c>
    </row>
    <row r="148" spans="1:12" ht="14.4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89" t="s">
        <v>103</v>
      </c>
      <c r="F148" s="43">
        <v>60</v>
      </c>
      <c r="G148" s="82">
        <v>0.49</v>
      </c>
      <c r="H148" s="82">
        <v>3.66</v>
      </c>
      <c r="I148" s="82">
        <v>3.15</v>
      </c>
      <c r="J148" s="43">
        <v>47.64</v>
      </c>
      <c r="K148" s="44">
        <v>48</v>
      </c>
      <c r="L148" s="40">
        <v>68.25</v>
      </c>
    </row>
    <row r="149" spans="1:12" ht="14.4">
      <c r="A149" s="23"/>
      <c r="B149" s="15"/>
      <c r="C149" s="11"/>
      <c r="D149" s="7" t="s">
        <v>27</v>
      </c>
      <c r="E149" s="51" t="s">
        <v>104</v>
      </c>
      <c r="F149" s="43">
        <v>200</v>
      </c>
      <c r="G149" s="59">
        <v>1.44</v>
      </c>
      <c r="H149" s="59">
        <v>4.21</v>
      </c>
      <c r="I149" s="66">
        <v>8.5500000000000007</v>
      </c>
      <c r="J149" s="43">
        <v>84.68</v>
      </c>
      <c r="K149" s="44">
        <v>99</v>
      </c>
      <c r="L149" s="43"/>
    </row>
    <row r="150" spans="1:12" ht="14.4">
      <c r="A150" s="23"/>
      <c r="B150" s="15"/>
      <c r="C150" s="11"/>
      <c r="D150" s="7" t="s">
        <v>28</v>
      </c>
      <c r="E150" s="51" t="s">
        <v>105</v>
      </c>
      <c r="F150" s="43">
        <v>200</v>
      </c>
      <c r="G150" s="59">
        <v>14.05</v>
      </c>
      <c r="H150" s="59">
        <v>33.700000000000003</v>
      </c>
      <c r="I150" s="66">
        <v>18.899999999999999</v>
      </c>
      <c r="J150" s="43">
        <v>437.7</v>
      </c>
      <c r="K150" s="44">
        <v>259</v>
      </c>
      <c r="L150" s="43"/>
    </row>
    <row r="151" spans="1:12" ht="14.4">
      <c r="A151" s="23"/>
      <c r="B151" s="15"/>
      <c r="C151" s="11"/>
      <c r="D151" s="7" t="s">
        <v>29</v>
      </c>
      <c r="E151" s="51"/>
      <c r="F151" s="43"/>
      <c r="G151" s="59"/>
      <c r="H151" s="59"/>
      <c r="I151" s="66"/>
      <c r="J151" s="43"/>
      <c r="K151" s="44"/>
      <c r="L151" s="43"/>
    </row>
    <row r="152" spans="1:12" ht="14.4">
      <c r="A152" s="23"/>
      <c r="B152" s="15"/>
      <c r="C152" s="11"/>
      <c r="D152" s="7" t="s">
        <v>30</v>
      </c>
      <c r="E152" s="51" t="s">
        <v>106</v>
      </c>
      <c r="F152" s="43">
        <v>200</v>
      </c>
      <c r="G152" s="59">
        <v>0.15</v>
      </c>
      <c r="H152" s="59">
        <v>0.15</v>
      </c>
      <c r="I152" s="66">
        <v>27.8</v>
      </c>
      <c r="J152" s="43">
        <v>114.6</v>
      </c>
      <c r="K152" s="44">
        <v>342</v>
      </c>
      <c r="L152" s="43"/>
    </row>
    <row r="153" spans="1:12" ht="14.4">
      <c r="A153" s="23"/>
      <c r="B153" s="15"/>
      <c r="C153" s="11"/>
      <c r="D153" s="7" t="s">
        <v>31</v>
      </c>
      <c r="E153" s="107"/>
      <c r="F153" s="43"/>
      <c r="G153" s="59"/>
      <c r="H153" s="59"/>
      <c r="I153" s="66"/>
      <c r="J153" s="43"/>
      <c r="K153" s="44"/>
      <c r="L153" s="43"/>
    </row>
    <row r="154" spans="1:12" ht="14.4">
      <c r="A154" s="23"/>
      <c r="B154" s="15"/>
      <c r="C154" s="11"/>
      <c r="D154" s="7" t="s">
        <v>32</v>
      </c>
      <c r="E154" s="51" t="s">
        <v>77</v>
      </c>
      <c r="F154" s="43">
        <v>20</v>
      </c>
      <c r="G154" s="59">
        <v>2.14</v>
      </c>
      <c r="H154" s="59">
        <v>0.34</v>
      </c>
      <c r="I154" s="66">
        <v>14.24</v>
      </c>
      <c r="J154" s="43">
        <v>52.2</v>
      </c>
      <c r="K154" s="44" t="s">
        <v>51</v>
      </c>
      <c r="L154" s="43"/>
    </row>
    <row r="155" spans="1:12" ht="14.4">
      <c r="A155" s="23"/>
      <c r="B155" s="15"/>
      <c r="C155" s="11"/>
      <c r="D155" s="6" t="s">
        <v>122</v>
      </c>
      <c r="E155" s="51" t="s">
        <v>107</v>
      </c>
      <c r="F155" s="43">
        <v>30</v>
      </c>
      <c r="G155" s="59">
        <v>1.4</v>
      </c>
      <c r="H155" s="59">
        <v>0.47</v>
      </c>
      <c r="I155" s="66">
        <v>7.8</v>
      </c>
      <c r="J155" s="43">
        <v>42</v>
      </c>
      <c r="K155" s="44" t="s">
        <v>51</v>
      </c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710</v>
      </c>
      <c r="G157" s="19">
        <f t="shared" ref="G157:J157" si="71">SUM(G148:G156)</f>
        <v>19.669999999999998</v>
      </c>
      <c r="H157" s="19">
        <f t="shared" si="71"/>
        <v>42.53</v>
      </c>
      <c r="I157" s="19">
        <f t="shared" si="71"/>
        <v>80.44</v>
      </c>
      <c r="J157" s="19">
        <f t="shared" si="71"/>
        <v>778.82</v>
      </c>
      <c r="K157" s="25"/>
      <c r="L157" s="19">
        <f t="shared" ref="L157" si="72">SUM(L148:L156)</f>
        <v>68.25</v>
      </c>
    </row>
    <row r="158" spans="1:12" ht="15" thickBot="1">
      <c r="A158" s="29">
        <f>A140</f>
        <v>2</v>
      </c>
      <c r="B158" s="30">
        <f>B140</f>
        <v>3</v>
      </c>
      <c r="C158" s="128" t="s">
        <v>4</v>
      </c>
      <c r="D158" s="129"/>
      <c r="E158" s="31"/>
      <c r="F158" s="32">
        <f>F147+F157</f>
        <v>1220</v>
      </c>
      <c r="G158" s="32">
        <f t="shared" ref="G158" si="73">G147+G157</f>
        <v>37.169999999999995</v>
      </c>
      <c r="H158" s="32">
        <f t="shared" ref="H158" si="74">H147+H157</f>
        <v>71.319999999999993</v>
      </c>
      <c r="I158" s="32">
        <f t="shared" ref="I158" si="75">I147+I157</f>
        <v>112.42</v>
      </c>
      <c r="J158" s="32">
        <f t="shared" ref="J158:L158" si="76">J147+J157</f>
        <v>1289.28</v>
      </c>
      <c r="K158" s="32"/>
      <c r="L158" s="32">
        <f t="shared" si="76"/>
        <v>136.5</v>
      </c>
    </row>
    <row r="159" spans="1:12" ht="14.4">
      <c r="A159" s="20">
        <v>2</v>
      </c>
      <c r="B159" s="21">
        <v>4</v>
      </c>
      <c r="C159" s="22" t="s">
        <v>20</v>
      </c>
      <c r="D159" s="5" t="s">
        <v>21</v>
      </c>
      <c r="E159" s="133" t="s">
        <v>108</v>
      </c>
      <c r="F159" s="137">
        <v>170</v>
      </c>
      <c r="G159" s="111">
        <v>21.3</v>
      </c>
      <c r="H159" s="111">
        <v>18.8</v>
      </c>
      <c r="I159" s="112">
        <v>17.36</v>
      </c>
      <c r="J159" s="40">
        <v>323</v>
      </c>
      <c r="K159" s="41">
        <v>219</v>
      </c>
      <c r="L159" s="40">
        <v>68.25</v>
      </c>
    </row>
    <row r="160" spans="1:12" ht="14.4">
      <c r="A160" s="23"/>
      <c r="B160" s="15"/>
      <c r="C160" s="11"/>
      <c r="D160" s="6"/>
      <c r="E160" s="134"/>
      <c r="F160" s="138"/>
      <c r="G160" s="98">
        <v>0.8</v>
      </c>
      <c r="H160" s="98">
        <v>2.1</v>
      </c>
      <c r="I160" s="114">
        <v>6.5</v>
      </c>
      <c r="J160" s="43">
        <v>50.6</v>
      </c>
      <c r="K160" s="44">
        <v>327</v>
      </c>
      <c r="L160" s="43"/>
    </row>
    <row r="161" spans="1:12" ht="14.4">
      <c r="A161" s="23"/>
      <c r="B161" s="15"/>
      <c r="C161" s="11"/>
      <c r="D161" s="7" t="s">
        <v>22</v>
      </c>
      <c r="E161" s="51" t="s">
        <v>109</v>
      </c>
      <c r="F161" s="109">
        <v>200</v>
      </c>
      <c r="G161" s="113">
        <v>0.13</v>
      </c>
      <c r="H161" s="113">
        <v>1.35</v>
      </c>
      <c r="I161" s="114">
        <v>15.9</v>
      </c>
      <c r="J161" s="43">
        <v>81</v>
      </c>
      <c r="K161" s="44">
        <v>378</v>
      </c>
      <c r="L161" s="43"/>
    </row>
    <row r="162" spans="1:12" ht="14.4">
      <c r="A162" s="23"/>
      <c r="B162" s="15"/>
      <c r="C162" s="11"/>
      <c r="D162" s="7" t="s">
        <v>122</v>
      </c>
      <c r="E162" s="78" t="s">
        <v>110</v>
      </c>
      <c r="F162" s="110">
        <v>90</v>
      </c>
      <c r="G162" s="115">
        <v>0.2</v>
      </c>
      <c r="H162" s="115">
        <v>0.3</v>
      </c>
      <c r="I162" s="116">
        <v>8.1</v>
      </c>
      <c r="J162" s="43">
        <v>32.4</v>
      </c>
      <c r="K162" s="44" t="s">
        <v>51</v>
      </c>
      <c r="L162" s="43"/>
    </row>
    <row r="163" spans="1:12" ht="14.4">
      <c r="A163" s="23"/>
      <c r="B163" s="15"/>
      <c r="C163" s="11"/>
      <c r="D163" s="7" t="s">
        <v>122</v>
      </c>
      <c r="E163" s="78" t="s">
        <v>111</v>
      </c>
      <c r="F163" s="110">
        <v>40</v>
      </c>
      <c r="G163" s="117">
        <v>0.84</v>
      </c>
      <c r="H163" s="117">
        <v>0.8</v>
      </c>
      <c r="I163" s="118">
        <v>8.5</v>
      </c>
      <c r="J163" s="43">
        <v>68.680000000000007</v>
      </c>
      <c r="K163" s="44" t="s">
        <v>51</v>
      </c>
      <c r="L163" s="43"/>
    </row>
    <row r="164" spans="1:12" ht="14.4">
      <c r="A164" s="23"/>
      <c r="B164" s="15"/>
      <c r="C164" s="11"/>
      <c r="D164" s="6"/>
      <c r="E164" s="42"/>
      <c r="F164" s="43"/>
      <c r="G164" s="115"/>
      <c r="H164" s="115"/>
      <c r="I164" s="116"/>
      <c r="J164" s="43"/>
      <c r="K164" s="44"/>
      <c r="L164" s="43"/>
    </row>
    <row r="165" spans="1:12" ht="14.4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thickBot="1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7">SUM(G159:G165)</f>
        <v>23.27</v>
      </c>
      <c r="H166" s="19">
        <f t="shared" si="77"/>
        <v>23.350000000000005</v>
      </c>
      <c r="I166" s="19">
        <f t="shared" si="77"/>
        <v>56.36</v>
      </c>
      <c r="J166" s="19">
        <f t="shared" si="77"/>
        <v>555.68000000000006</v>
      </c>
      <c r="K166" s="25"/>
      <c r="L166" s="19">
        <f t="shared" ref="L166" si="78">SUM(L159:L165)</f>
        <v>68.25</v>
      </c>
    </row>
    <row r="167" spans="1:12" ht="14.4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57" t="s">
        <v>55</v>
      </c>
      <c r="F167" s="108">
        <v>60</v>
      </c>
      <c r="G167" s="111">
        <v>0.8</v>
      </c>
      <c r="H167" s="111">
        <v>3</v>
      </c>
      <c r="I167" s="112">
        <v>4.8</v>
      </c>
      <c r="J167" s="82">
        <v>50.1</v>
      </c>
      <c r="K167" s="44"/>
      <c r="L167" s="40">
        <v>68.25</v>
      </c>
    </row>
    <row r="168" spans="1:12" ht="14.4">
      <c r="A168" s="23"/>
      <c r="B168" s="15"/>
      <c r="C168" s="11"/>
      <c r="D168" s="7" t="s">
        <v>27</v>
      </c>
      <c r="E168" s="56" t="s">
        <v>56</v>
      </c>
      <c r="F168" s="100">
        <v>200</v>
      </c>
      <c r="G168" s="98">
        <v>2.1</v>
      </c>
      <c r="H168" s="98">
        <v>4.12</v>
      </c>
      <c r="I168" s="114">
        <v>6.32</v>
      </c>
      <c r="J168" s="78">
        <v>99.8</v>
      </c>
      <c r="K168" s="44"/>
      <c r="L168" s="43"/>
    </row>
    <row r="169" spans="1:12" ht="14.4">
      <c r="A169" s="23"/>
      <c r="B169" s="15"/>
      <c r="C169" s="11"/>
      <c r="D169" s="7" t="s">
        <v>28</v>
      </c>
      <c r="E169" s="56" t="s">
        <v>112</v>
      </c>
      <c r="F169" s="119">
        <v>100</v>
      </c>
      <c r="G169" s="113">
        <v>9.6</v>
      </c>
      <c r="H169" s="113">
        <v>12.42</v>
      </c>
      <c r="I169" s="114">
        <v>9.66</v>
      </c>
      <c r="J169" s="56">
        <v>189.96</v>
      </c>
      <c r="K169" s="44"/>
      <c r="L169" s="43"/>
    </row>
    <row r="170" spans="1:12" ht="14.4">
      <c r="A170" s="23"/>
      <c r="B170" s="15"/>
      <c r="C170" s="11"/>
      <c r="D170" s="7" t="s">
        <v>29</v>
      </c>
      <c r="E170" s="56" t="s">
        <v>47</v>
      </c>
      <c r="F170" s="109">
        <v>150</v>
      </c>
      <c r="G170" s="115">
        <v>3.65</v>
      </c>
      <c r="H170" s="115">
        <v>5.37</v>
      </c>
      <c r="I170" s="116">
        <v>36.68</v>
      </c>
      <c r="J170" s="59">
        <v>209.7</v>
      </c>
      <c r="K170" s="44"/>
      <c r="L170" s="43"/>
    </row>
    <row r="171" spans="1:12" ht="14.4">
      <c r="A171" s="23"/>
      <c r="B171" s="15"/>
      <c r="C171" s="11"/>
      <c r="D171" s="7" t="s">
        <v>30</v>
      </c>
      <c r="E171" s="78" t="s">
        <v>60</v>
      </c>
      <c r="F171" s="110">
        <v>200</v>
      </c>
      <c r="G171" s="117">
        <v>1.04</v>
      </c>
      <c r="H171" s="117">
        <v>0.3</v>
      </c>
      <c r="I171" s="118">
        <v>42.5</v>
      </c>
      <c r="J171" s="110">
        <v>132.12</v>
      </c>
      <c r="K171" s="44"/>
      <c r="L171" s="43"/>
    </row>
    <row r="172" spans="1:12" ht="14.4">
      <c r="A172" s="23"/>
      <c r="B172" s="15"/>
      <c r="C172" s="11"/>
      <c r="D172" s="7" t="s">
        <v>31</v>
      </c>
      <c r="E172" s="120"/>
      <c r="F172" s="59"/>
      <c r="G172" s="115"/>
      <c r="H172" s="115"/>
      <c r="I172" s="116"/>
      <c r="J172" s="59"/>
      <c r="K172" s="44"/>
      <c r="L172" s="43"/>
    </row>
    <row r="173" spans="1:12" ht="14.4">
      <c r="A173" s="23"/>
      <c r="B173" s="15"/>
      <c r="C173" s="11"/>
      <c r="D173" s="7" t="s">
        <v>32</v>
      </c>
      <c r="E173" s="56" t="s">
        <v>59</v>
      </c>
      <c r="F173" s="102">
        <v>30</v>
      </c>
      <c r="G173" s="115">
        <v>1.4</v>
      </c>
      <c r="H173" s="115">
        <v>0.47</v>
      </c>
      <c r="I173" s="116">
        <v>7.8</v>
      </c>
      <c r="J173" s="102">
        <v>42</v>
      </c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740</v>
      </c>
      <c r="G176" s="19">
        <f t="shared" ref="G176:J176" si="79">SUM(G167:G175)</f>
        <v>18.589999999999996</v>
      </c>
      <c r="H176" s="19">
        <f t="shared" si="79"/>
        <v>25.68</v>
      </c>
      <c r="I176" s="19">
        <f t="shared" si="79"/>
        <v>107.76</v>
      </c>
      <c r="J176" s="19">
        <f t="shared" si="79"/>
        <v>723.68</v>
      </c>
      <c r="K176" s="25"/>
      <c r="L176" s="19">
        <f t="shared" ref="L176" si="80">SUM(L167:L175)</f>
        <v>68.25</v>
      </c>
    </row>
    <row r="177" spans="1:12" ht="15" thickBot="1">
      <c r="A177" s="29">
        <f>A159</f>
        <v>2</v>
      </c>
      <c r="B177" s="30">
        <f>B159</f>
        <v>4</v>
      </c>
      <c r="C177" s="128" t="s">
        <v>4</v>
      </c>
      <c r="D177" s="129"/>
      <c r="E177" s="31"/>
      <c r="F177" s="32">
        <f>F166+F176</f>
        <v>1240</v>
      </c>
      <c r="G177" s="32">
        <f t="shared" ref="G177" si="81">G166+G176</f>
        <v>41.86</v>
      </c>
      <c r="H177" s="32">
        <f t="shared" ref="H177" si="82">H166+H176</f>
        <v>49.03</v>
      </c>
      <c r="I177" s="32">
        <f t="shared" ref="I177" si="83">I166+I176</f>
        <v>164.12</v>
      </c>
      <c r="J177" s="32">
        <f t="shared" ref="J177:L177" si="84">J166+J176</f>
        <v>1279.3600000000001</v>
      </c>
      <c r="K177" s="32"/>
      <c r="L177" s="32">
        <f t="shared" si="84"/>
        <v>136.5</v>
      </c>
    </row>
    <row r="178" spans="1:12" ht="14.4">
      <c r="A178" s="20">
        <v>2</v>
      </c>
      <c r="B178" s="21">
        <v>5</v>
      </c>
      <c r="C178" s="22" t="s">
        <v>20</v>
      </c>
      <c r="D178" s="5" t="s">
        <v>21</v>
      </c>
      <c r="E178" s="56" t="s">
        <v>86</v>
      </c>
      <c r="F178" s="52">
        <v>150</v>
      </c>
      <c r="G178" s="59">
        <v>3.06</v>
      </c>
      <c r="H178" s="59">
        <v>4.8</v>
      </c>
      <c r="I178" s="66">
        <v>20.440000000000001</v>
      </c>
      <c r="J178" s="40">
        <v>190.44</v>
      </c>
      <c r="K178" s="41">
        <v>234</v>
      </c>
      <c r="L178" s="40">
        <v>68.25</v>
      </c>
    </row>
    <row r="179" spans="1:12" ht="14.4">
      <c r="A179" s="23"/>
      <c r="B179" s="15"/>
      <c r="C179" s="11"/>
      <c r="D179" s="6"/>
      <c r="E179" s="51" t="s">
        <v>113</v>
      </c>
      <c r="F179" s="72">
        <v>90</v>
      </c>
      <c r="G179" s="59">
        <v>11.86</v>
      </c>
      <c r="H179" s="59">
        <v>8.91</v>
      </c>
      <c r="I179" s="66">
        <v>15.3</v>
      </c>
      <c r="J179" s="43">
        <v>137.25</v>
      </c>
      <c r="K179" s="44">
        <v>312</v>
      </c>
      <c r="L179" s="43"/>
    </row>
    <row r="180" spans="1:12" ht="14.4">
      <c r="A180" s="23"/>
      <c r="B180" s="15"/>
      <c r="C180" s="11"/>
      <c r="D180" s="7" t="s">
        <v>22</v>
      </c>
      <c r="E180" s="51" t="s">
        <v>72</v>
      </c>
      <c r="F180" s="52">
        <v>200</v>
      </c>
      <c r="G180" s="59">
        <v>0.1</v>
      </c>
      <c r="H180" s="59">
        <v>0.02</v>
      </c>
      <c r="I180" s="66">
        <v>7</v>
      </c>
      <c r="J180" s="43">
        <v>28.6</v>
      </c>
      <c r="K180" s="44">
        <v>376</v>
      </c>
      <c r="L180" s="43"/>
    </row>
    <row r="181" spans="1:12" ht="14.4">
      <c r="A181" s="23"/>
      <c r="B181" s="15"/>
      <c r="C181" s="11"/>
      <c r="D181" s="7" t="s">
        <v>23</v>
      </c>
      <c r="E181" s="51" t="s">
        <v>59</v>
      </c>
      <c r="F181" s="59">
        <v>40</v>
      </c>
      <c r="G181" s="59">
        <v>1.1200000000000001</v>
      </c>
      <c r="H181" s="59">
        <v>9.8000000000000007</v>
      </c>
      <c r="I181" s="66">
        <v>20.399999999999999</v>
      </c>
      <c r="J181" s="43">
        <v>185.5</v>
      </c>
      <c r="K181" s="44" t="s">
        <v>51</v>
      </c>
      <c r="L181" s="43"/>
    </row>
    <row r="182" spans="1:12" ht="14.4">
      <c r="A182" s="23"/>
      <c r="B182" s="15"/>
      <c r="C182" s="11"/>
      <c r="D182" s="7"/>
      <c r="E182" s="51"/>
      <c r="F182" s="59"/>
      <c r="G182" s="59"/>
      <c r="H182" s="59"/>
      <c r="I182" s="59"/>
      <c r="J182" s="43"/>
      <c r="K182" s="44"/>
      <c r="L182" s="43"/>
    </row>
    <row r="183" spans="1:12" ht="14.4">
      <c r="A183" s="23"/>
      <c r="B183" s="15"/>
      <c r="C183" s="11"/>
      <c r="D183" s="6" t="s">
        <v>122</v>
      </c>
      <c r="E183" s="51" t="s">
        <v>41</v>
      </c>
      <c r="F183" s="102">
        <v>30</v>
      </c>
      <c r="G183" s="59">
        <v>1.4</v>
      </c>
      <c r="H183" s="59">
        <v>0.47</v>
      </c>
      <c r="I183" s="59">
        <v>7.8</v>
      </c>
      <c r="J183" s="43">
        <v>42</v>
      </c>
      <c r="K183" s="44" t="s">
        <v>51</v>
      </c>
      <c r="L183" s="43"/>
    </row>
    <row r="184" spans="1:12" ht="14.4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thickBot="1">
      <c r="A185" s="24"/>
      <c r="B185" s="17"/>
      <c r="C185" s="8"/>
      <c r="D185" s="18" t="s">
        <v>33</v>
      </c>
      <c r="E185" s="9"/>
      <c r="F185" s="19">
        <f>SUM(F178:F184)</f>
        <v>510</v>
      </c>
      <c r="G185" s="19">
        <f t="shared" ref="G185:J185" si="85">SUM(G178:G184)</f>
        <v>17.54</v>
      </c>
      <c r="H185" s="19">
        <f t="shared" si="85"/>
        <v>24</v>
      </c>
      <c r="I185" s="19">
        <f t="shared" si="85"/>
        <v>70.94</v>
      </c>
      <c r="J185" s="19">
        <f t="shared" si="85"/>
        <v>583.79</v>
      </c>
      <c r="K185" s="25"/>
      <c r="L185" s="19">
        <f t="shared" ref="L185" si="86">SUM(L178:L184)</f>
        <v>68.25</v>
      </c>
    </row>
    <row r="186" spans="1:12" ht="14.4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88" t="s">
        <v>114</v>
      </c>
      <c r="F186" s="121">
        <v>60</v>
      </c>
      <c r="G186" s="123">
        <v>7.0000000000000007E-2</v>
      </c>
      <c r="H186" s="123">
        <v>3.1</v>
      </c>
      <c r="I186" s="123">
        <v>6.6</v>
      </c>
      <c r="J186" s="102">
        <v>54.06</v>
      </c>
      <c r="K186" s="44">
        <v>46</v>
      </c>
      <c r="L186" s="40">
        <v>68.25</v>
      </c>
    </row>
    <row r="187" spans="1:12" ht="14.4">
      <c r="A187" s="23"/>
      <c r="B187" s="15"/>
      <c r="C187" s="11"/>
      <c r="D187" s="7" t="s">
        <v>27</v>
      </c>
      <c r="E187" s="51" t="s">
        <v>117</v>
      </c>
      <c r="F187" s="122">
        <v>200</v>
      </c>
      <c r="G187" s="100">
        <v>2.2999999999999998</v>
      </c>
      <c r="H187" s="100">
        <v>4.2</v>
      </c>
      <c r="I187" s="124">
        <v>9.6</v>
      </c>
      <c r="J187" s="102">
        <v>113.8</v>
      </c>
      <c r="K187" s="44">
        <v>96</v>
      </c>
      <c r="L187" s="43"/>
    </row>
    <row r="188" spans="1:12" ht="14.4">
      <c r="A188" s="23"/>
      <c r="B188" s="15"/>
      <c r="C188" s="11"/>
      <c r="D188" s="7" t="s">
        <v>28</v>
      </c>
      <c r="E188" s="51" t="s">
        <v>115</v>
      </c>
      <c r="F188" s="100">
        <v>100</v>
      </c>
      <c r="G188" s="100">
        <v>15.69</v>
      </c>
      <c r="H188" s="100">
        <v>15.08</v>
      </c>
      <c r="I188" s="124">
        <v>14.65</v>
      </c>
      <c r="J188" s="102">
        <v>257.39999999999998</v>
      </c>
      <c r="K188" s="44" t="s">
        <v>118</v>
      </c>
      <c r="L188" s="43"/>
    </row>
    <row r="189" spans="1:12" ht="14.4">
      <c r="A189" s="23"/>
      <c r="B189" s="15"/>
      <c r="C189" s="11"/>
      <c r="D189" s="7" t="s">
        <v>29</v>
      </c>
      <c r="E189" s="51" t="s">
        <v>58</v>
      </c>
      <c r="F189" s="52">
        <v>150</v>
      </c>
      <c r="G189" s="82">
        <v>5.52</v>
      </c>
      <c r="H189" s="82">
        <v>4.5199999999999996</v>
      </c>
      <c r="I189" s="87">
        <v>26.45</v>
      </c>
      <c r="J189" s="102">
        <v>168.45</v>
      </c>
      <c r="K189" s="44">
        <v>309</v>
      </c>
      <c r="L189" s="43"/>
    </row>
    <row r="190" spans="1:12" ht="14.4">
      <c r="A190" s="23"/>
      <c r="B190" s="15"/>
      <c r="C190" s="11"/>
      <c r="D190" s="7" t="s">
        <v>30</v>
      </c>
      <c r="E190" s="89" t="s">
        <v>116</v>
      </c>
      <c r="F190" s="82">
        <v>200</v>
      </c>
      <c r="G190" s="82">
        <v>0.14000000000000001</v>
      </c>
      <c r="H190" s="82">
        <v>0.14000000000000001</v>
      </c>
      <c r="I190" s="83">
        <v>25.1</v>
      </c>
      <c r="J190" s="102">
        <v>103.14</v>
      </c>
      <c r="K190" s="44">
        <v>342</v>
      </c>
      <c r="L190" s="43"/>
    </row>
    <row r="191" spans="1:12" ht="14.4">
      <c r="A191" s="23"/>
      <c r="B191" s="15"/>
      <c r="C191" s="11"/>
      <c r="D191" s="7"/>
      <c r="E191" s="51"/>
      <c r="F191" s="59"/>
      <c r="G191" s="59"/>
      <c r="H191" s="59"/>
      <c r="I191" s="66"/>
      <c r="J191" s="102"/>
      <c r="K191" s="44"/>
      <c r="L191" s="43"/>
    </row>
    <row r="192" spans="1:12" ht="14.4">
      <c r="A192" s="23"/>
      <c r="B192" s="15"/>
      <c r="C192" s="11"/>
      <c r="D192" s="7" t="s">
        <v>32</v>
      </c>
      <c r="E192" s="51" t="s">
        <v>59</v>
      </c>
      <c r="F192" s="102">
        <v>30</v>
      </c>
      <c r="G192" s="59">
        <v>1.4</v>
      </c>
      <c r="H192" s="59">
        <v>0.47</v>
      </c>
      <c r="I192" s="66">
        <v>7.8</v>
      </c>
      <c r="J192" s="102">
        <v>42</v>
      </c>
      <c r="K192" s="44" t="s">
        <v>51</v>
      </c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4"/>
      <c r="B195" s="17"/>
      <c r="C195" s="8"/>
      <c r="D195" s="18" t="s">
        <v>33</v>
      </c>
      <c r="E195" s="9"/>
      <c r="F195" s="19">
        <f>SUM(F186:F194)</f>
        <v>740</v>
      </c>
      <c r="G195" s="19">
        <f t="shared" ref="G195:J195" si="87">SUM(G186:G194)</f>
        <v>25.119999999999997</v>
      </c>
      <c r="H195" s="19">
        <f t="shared" si="87"/>
        <v>27.51</v>
      </c>
      <c r="I195" s="19">
        <f t="shared" si="87"/>
        <v>90.2</v>
      </c>
      <c r="J195" s="19">
        <f t="shared" si="87"/>
        <v>738.85</v>
      </c>
      <c r="K195" s="25"/>
      <c r="L195" s="19">
        <f t="shared" ref="L195" si="88">SUM(L186:L194)</f>
        <v>68.25</v>
      </c>
    </row>
    <row r="196" spans="1:12" ht="14.4">
      <c r="A196" s="29">
        <f>A178</f>
        <v>2</v>
      </c>
      <c r="B196" s="30">
        <f>B178</f>
        <v>5</v>
      </c>
      <c r="C196" s="128" t="s">
        <v>4</v>
      </c>
      <c r="D196" s="129"/>
      <c r="E196" s="31"/>
      <c r="F196" s="32">
        <f>F185+F195</f>
        <v>1250</v>
      </c>
      <c r="G196" s="32">
        <f t="shared" ref="G196" si="89">G185+G195</f>
        <v>42.66</v>
      </c>
      <c r="H196" s="32">
        <f t="shared" ref="H196" si="90">H185+H195</f>
        <v>51.510000000000005</v>
      </c>
      <c r="I196" s="32">
        <f t="shared" ref="I196" si="91">I185+I195</f>
        <v>161.13999999999999</v>
      </c>
      <c r="J196" s="32">
        <f t="shared" ref="J196:L196" si="92">J185+J195</f>
        <v>1322.6399999999999</v>
      </c>
      <c r="K196" s="32"/>
      <c r="L196" s="32">
        <f t="shared" si="92"/>
        <v>136.5</v>
      </c>
    </row>
    <row r="197" spans="1:12">
      <c r="A197" s="27"/>
      <c r="B197" s="28"/>
      <c r="C197" s="132" t="s">
        <v>5</v>
      </c>
      <c r="D197" s="132"/>
      <c r="E197" s="132"/>
      <c r="F197" s="34">
        <f>(F24+F43+F62+F81+F101+F120+F139+F158+F177+F196)/(IF(F24=0,0,1)+IF(F43=0,0,1)+IF(F62=0,0,1)+IF(F81=0,0,1)+IF(F101=0,0,1)+IF(F120=0,0,1)+IF(F139=0,0,1)+IF(F158=0,0,1)+IF(F177=0,0,1)+IF(F196=0,0,1))</f>
        <v>1253.5</v>
      </c>
      <c r="G197" s="34">
        <f t="shared" ref="G197:J197" si="93">(G24+G43+G62+G81+G101+G120+G139+G158+G177+G196)/(IF(G24=0,0,1)+IF(G43=0,0,1)+IF(G62=0,0,1)+IF(G81=0,0,1)+IF(G101=0,0,1)+IF(G120=0,0,1)+IF(G139=0,0,1)+IF(G158=0,0,1)+IF(G177=0,0,1)+IF(G196=0,0,1))</f>
        <v>41.216999999999999</v>
      </c>
      <c r="H197" s="34">
        <f t="shared" si="93"/>
        <v>49.769999999999996</v>
      </c>
      <c r="I197" s="34">
        <f t="shared" si="93"/>
        <v>175.74699999999999</v>
      </c>
      <c r="J197" s="34">
        <f t="shared" si="93"/>
        <v>1331.559</v>
      </c>
      <c r="K197" s="34"/>
      <c r="L197" s="34">
        <f t="shared" ref="L197" si="94">(L24+L43+L62+L81+L101+L120+L139+L158+L177+L196)/(IF(L24=0,0,1)+IF(L43=0,0,1)+IF(L62=0,0,1)+IF(L81=0,0,1)+IF(L101=0,0,1)+IF(L120=0,0,1)+IF(L139=0,0,1)+IF(L158=0,0,1)+IF(L177=0,0,1)+IF(L196=0,0,1))</f>
        <v>136.5</v>
      </c>
    </row>
  </sheetData>
  <mergeCells count="25">
    <mergeCell ref="D92:D93"/>
    <mergeCell ref="F92:F93"/>
    <mergeCell ref="E102:E103"/>
    <mergeCell ref="C81:D81"/>
    <mergeCell ref="C101:D101"/>
    <mergeCell ref="E63:E64"/>
    <mergeCell ref="E159:E160"/>
    <mergeCell ref="F159:F160"/>
    <mergeCell ref="F63:F64"/>
    <mergeCell ref="E92:E93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3:D43"/>
    <mergeCell ref="C62:D62"/>
    <mergeCell ref="F25:F26"/>
    <mergeCell ref="C24:D24"/>
    <mergeCell ref="E25:E26"/>
    <mergeCell ref="D25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dcterms:created xsi:type="dcterms:W3CDTF">2022-05-16T14:23:56Z</dcterms:created>
  <dcterms:modified xsi:type="dcterms:W3CDTF">2024-01-09T14:04:49Z</dcterms:modified>
</cp:coreProperties>
</file>