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Обмен\МЕНЮ ДЛЯ САЙТА ШКОЛЫ\2024\январь\"/>
    </mc:Choice>
  </mc:AlternateContent>
  <bookViews>
    <workbookView xWindow="0" yWindow="0" windowWidth="15945" windowHeight="80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2" i="1" l="1"/>
  <c r="L196" i="1" l="1"/>
  <c r="L177" i="1"/>
  <c r="L158" i="1"/>
  <c r="L139" i="1"/>
  <c r="L120" i="1"/>
  <c r="L101" i="1"/>
  <c r="L81" i="1"/>
  <c r="L43" i="1"/>
  <c r="L24" i="1"/>
  <c r="A11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77" i="1"/>
  <c r="A177" i="1"/>
  <c r="J176" i="1"/>
  <c r="I176" i="1"/>
  <c r="H176" i="1"/>
  <c r="G176" i="1"/>
  <c r="F176" i="1"/>
  <c r="B167" i="1"/>
  <c r="A167" i="1"/>
  <c r="J166" i="1"/>
  <c r="I166" i="1"/>
  <c r="H166" i="1"/>
  <c r="G166" i="1"/>
  <c r="F166" i="1"/>
  <c r="B158" i="1"/>
  <c r="A158" i="1"/>
  <c r="J157" i="1"/>
  <c r="I157" i="1"/>
  <c r="H157" i="1"/>
  <c r="G157" i="1"/>
  <c r="F157" i="1"/>
  <c r="B148" i="1"/>
  <c r="A148" i="1"/>
  <c r="J147" i="1"/>
  <c r="I147" i="1"/>
  <c r="H147" i="1"/>
  <c r="G147" i="1"/>
  <c r="F147" i="1"/>
  <c r="B139" i="1"/>
  <c r="A139" i="1"/>
  <c r="J138" i="1"/>
  <c r="I138" i="1"/>
  <c r="H138" i="1"/>
  <c r="G138" i="1"/>
  <c r="F138" i="1"/>
  <c r="B129" i="1"/>
  <c r="A129" i="1"/>
  <c r="J128" i="1"/>
  <c r="I128" i="1"/>
  <c r="H128" i="1"/>
  <c r="G128" i="1"/>
  <c r="F128" i="1"/>
  <c r="B120" i="1"/>
  <c r="A120" i="1"/>
  <c r="J119" i="1"/>
  <c r="I119" i="1"/>
  <c r="H119" i="1"/>
  <c r="G119" i="1"/>
  <c r="F119" i="1"/>
  <c r="B110" i="1"/>
  <c r="J109" i="1"/>
  <c r="I109" i="1"/>
  <c r="I120" i="1" s="1"/>
  <c r="H109" i="1"/>
  <c r="G109" i="1"/>
  <c r="F109" i="1"/>
  <c r="B101" i="1"/>
  <c r="A101" i="1"/>
  <c r="J100" i="1"/>
  <c r="I100" i="1"/>
  <c r="H100" i="1"/>
  <c r="G100" i="1"/>
  <c r="F100" i="1"/>
  <c r="B91" i="1"/>
  <c r="A91" i="1"/>
  <c r="J90" i="1"/>
  <c r="J101" i="1" s="1"/>
  <c r="I90" i="1"/>
  <c r="H90" i="1"/>
  <c r="G90" i="1"/>
  <c r="F90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58" i="1" l="1"/>
  <c r="H81" i="1"/>
  <c r="L197" i="1"/>
  <c r="G196" i="1"/>
  <c r="J196" i="1"/>
  <c r="I196" i="1"/>
  <c r="H196" i="1"/>
  <c r="G177" i="1"/>
  <c r="J177" i="1"/>
  <c r="I177" i="1"/>
  <c r="H177" i="1"/>
  <c r="J158" i="1"/>
  <c r="H158" i="1"/>
  <c r="G158" i="1"/>
  <c r="J139" i="1"/>
  <c r="I139" i="1"/>
  <c r="H139" i="1"/>
  <c r="G139" i="1"/>
  <c r="J120" i="1"/>
  <c r="H120" i="1"/>
  <c r="G120" i="1"/>
  <c r="I101" i="1"/>
  <c r="H101" i="1"/>
  <c r="G101" i="1"/>
  <c r="F101" i="1"/>
  <c r="J81" i="1"/>
  <c r="F81" i="1"/>
  <c r="J62" i="1"/>
  <c r="I62" i="1"/>
  <c r="H62" i="1"/>
  <c r="F62" i="1"/>
  <c r="H43" i="1"/>
  <c r="J43" i="1"/>
  <c r="I43" i="1"/>
  <c r="G43" i="1"/>
  <c r="F43" i="1"/>
  <c r="I81" i="1"/>
  <c r="G81" i="1"/>
  <c r="G62" i="1"/>
  <c r="F120" i="1"/>
  <c r="F139" i="1"/>
  <c r="F158" i="1"/>
  <c r="F177" i="1"/>
  <c r="F196" i="1"/>
  <c r="I24" i="1"/>
  <c r="F24" i="1"/>
  <c r="J24" i="1"/>
  <c r="H24" i="1"/>
  <c r="G24" i="1"/>
</calcChain>
</file>

<file path=xl/sharedStrings.xml><?xml version="1.0" encoding="utf-8"?>
<sst xmlns="http://schemas.openxmlformats.org/spreadsheetml/2006/main" count="330" uniqueCount="105">
  <si>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</si>
  <si>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</si>
  <si>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</si>
  <si>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</si>
  <si>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</si>
  <si>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</si>
  <si>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</si>
  <si>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</si>
  <si>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</si>
  <si>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</si>
  <si>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</si>
  <si>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</si>
  <si>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</si>
  <si>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</si>
  <si>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</si>
  <si>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</si>
  <si>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</si>
  <si>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</si>
  <si>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</si>
  <si>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</si>
  <si>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</si>
  <si>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</si>
  <si>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</si>
  <si>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</si>
  <si>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</si>
  <si>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</si>
  <si>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</si>
  <si>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</si>
  <si>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</si>
  <si>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</si>
  <si>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</si>
  <si>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</si>
  <si>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</si>
  <si>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</si>
  <si>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</si>
  <si>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</si>
  <si>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</si>
  <si>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</si>
  <si>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</si>
  <si>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17</t>
  </si>
  <si>
    <t>Какао с молоком</t>
  </si>
  <si>
    <t>Оладьи с повидлом</t>
  </si>
  <si>
    <t>Чай с сахаром и лимоном</t>
  </si>
  <si>
    <t>б/н</t>
  </si>
  <si>
    <t>сладкое</t>
  </si>
  <si>
    <t>Хлеб ржаной</t>
  </si>
  <si>
    <t>Рис отварной</t>
  </si>
  <si>
    <t>Картофельное пюре</t>
  </si>
  <si>
    <t>Салат из моркови с яблоком</t>
  </si>
  <si>
    <t>Суп с бобовыми (горох) на курином бульоне</t>
  </si>
  <si>
    <t>Хлеб пшеничный (батон)</t>
  </si>
  <si>
    <t>Щи из свежей капусты на курином бульоне</t>
  </si>
  <si>
    <t>Каша рассыпчатая гречневая</t>
  </si>
  <si>
    <t>Жаркое по-домашнему с мясом свинины</t>
  </si>
  <si>
    <t>Винегрет овощной с маслом растительным</t>
  </si>
  <si>
    <t>Плов из мяса птицы</t>
  </si>
  <si>
    <t>Борщ с картофелем на курином бульоне</t>
  </si>
  <si>
    <t>Птица тушеная с соусом</t>
  </si>
  <si>
    <t>290/331</t>
  </si>
  <si>
    <t>Рассольник по-Ленинградски на курином бульоне</t>
  </si>
  <si>
    <t>Директор</t>
  </si>
  <si>
    <t>Орлова И.С.</t>
  </si>
  <si>
    <t>Компот из сухофруктов</t>
  </si>
  <si>
    <t>Яблоко</t>
  </si>
  <si>
    <t>Вафли</t>
  </si>
  <si>
    <t>Печень по-строгоновски</t>
  </si>
  <si>
    <t>Салат из свеклы с расительным маслом</t>
  </si>
  <si>
    <t>Котлета рубленная из мяса птицы с красным соусом</t>
  </si>
  <si>
    <t>Макароны отварные</t>
  </si>
  <si>
    <t>Батон нарезной</t>
  </si>
  <si>
    <t>Кофейный напиток</t>
  </si>
  <si>
    <t>Чай с сахаром</t>
  </si>
  <si>
    <t>Сосиска отварная</t>
  </si>
  <si>
    <t>Суп овощной на курином бульоне</t>
  </si>
  <si>
    <t>Салат из свеклы с растительным маслом</t>
  </si>
  <si>
    <t>Щи из свежей капусты с картофелем на курином бульоне</t>
  </si>
  <si>
    <t>Фрикадельки из мяса птицы с соусом</t>
  </si>
  <si>
    <t>Тефтели из мяса птицы с соусом</t>
  </si>
  <si>
    <t>278.1</t>
  </si>
  <si>
    <t>Компот из свежих яблок</t>
  </si>
  <si>
    <t>Компот из  смеси сухофруктов</t>
  </si>
  <si>
    <t>Каша вязкая молочная из овсяной крупы с маслом сливочным</t>
  </si>
  <si>
    <t>Сыр</t>
  </si>
  <si>
    <t>сыр</t>
  </si>
  <si>
    <t>Макароны отварные со сливочным маслом</t>
  </si>
  <si>
    <t>Блинчики с фруктовой начинкой с соусом из свежезамороженных ягод</t>
  </si>
  <si>
    <t>Омлет натуральный с зеленым горошком</t>
  </si>
  <si>
    <t>Салат из свежей капусты или квашенной</t>
  </si>
  <si>
    <t>45/47</t>
  </si>
  <si>
    <t>Каша "Дружба молочная с маслом слив. (рис, пшено)</t>
  </si>
  <si>
    <t>Салат из свеклы отварной с растительным маслом</t>
  </si>
  <si>
    <t>Компот из смеси сухофруктов</t>
  </si>
  <si>
    <t>Запеканка рисовая с творогом и повидлом</t>
  </si>
  <si>
    <t>Сушки</t>
  </si>
  <si>
    <t>Салат из свежей капусты или квашеной</t>
  </si>
  <si>
    <t>Салат из моркови с сахаром</t>
  </si>
  <si>
    <t>Каша "Дружба" молочная с маслом слив. (рис, пшено)</t>
  </si>
  <si>
    <t>Каша рисовая молочная с маслом сливочным</t>
  </si>
  <si>
    <t>Тефтели из мяса птицы с соусом (60/30)</t>
  </si>
  <si>
    <t>Макароны отварные с сыром</t>
  </si>
  <si>
    <t>Суп из овощей на  курином бульоне</t>
  </si>
  <si>
    <t>Каша вязкая молочная из овсяных хлопьев "Геркулес" с масломсливочным</t>
  </si>
  <si>
    <t xml:space="preserve">Борщ с картофелем  и капустой на курином бульоне </t>
  </si>
  <si>
    <t>Печенье</t>
  </si>
  <si>
    <t>Котлета или биточек рыбные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</si>
</sst>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5.710937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" style="2" customWidth="1"/>
    <col min="13" max="16384" width="9.140625" style="2"/>
  </cols>
  <sheetData>
    <row r="1" spans="1:12" ht="15" x14ac:dyDescent="0.25">
      <c r="A1" s="1" t="s">
        <v>7</v>
      </c>
      <c r="C1" s="64" t="s">
        <v>39</v>
      </c>
      <c r="D1" s="65"/>
      <c r="E1" s="65"/>
      <c r="F1" s="12" t="s">
        <v>16</v>
      </c>
      <c r="G1" s="2" t="s">
        <v>17</v>
      </c>
      <c r="H1" s="66" t="s">
        <v>60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61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4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55">
        <v>200</v>
      </c>
      <c r="G6" s="55">
        <v>11</v>
      </c>
      <c r="H6" s="55">
        <v>11</v>
      </c>
      <c r="I6" s="55">
        <v>88</v>
      </c>
      <c r="J6" s="55">
        <v>493</v>
      </c>
      <c r="K6" s="56">
        <v>401</v>
      </c>
      <c r="L6" s="40"/>
    </row>
    <row r="7" spans="1:12" ht="15" x14ac:dyDescent="0.25">
      <c r="A7" s="23"/>
      <c r="B7" s="15"/>
      <c r="C7" s="11"/>
      <c r="D7" s="6" t="s">
        <v>21</v>
      </c>
      <c r="E7" s="42"/>
      <c r="F7" s="54"/>
      <c r="G7" s="54"/>
      <c r="H7" s="54"/>
      <c r="I7" s="54"/>
      <c r="J7" s="54"/>
      <c r="K7" s="57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54">
        <v>200</v>
      </c>
      <c r="G8" s="54">
        <v>0</v>
      </c>
      <c r="H8" s="54">
        <v>0</v>
      </c>
      <c r="I8" s="54">
        <v>20</v>
      </c>
      <c r="J8" s="54">
        <v>30</v>
      </c>
      <c r="K8" s="57">
        <v>377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54"/>
      <c r="G9" s="54"/>
      <c r="H9" s="54"/>
      <c r="I9" s="54"/>
      <c r="J9" s="54"/>
      <c r="K9" s="57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63</v>
      </c>
      <c r="F10" s="54">
        <v>100</v>
      </c>
      <c r="G10" s="54">
        <v>0</v>
      </c>
      <c r="H10" s="54">
        <v>0</v>
      </c>
      <c r="I10" s="54">
        <v>10</v>
      </c>
      <c r="J10" s="54">
        <v>47</v>
      </c>
      <c r="K10" s="57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54"/>
      <c r="G11" s="54"/>
      <c r="H11" s="54"/>
      <c r="I11" s="54"/>
      <c r="J11" s="54"/>
      <c r="K11" s="57"/>
      <c r="L11" s="43"/>
    </row>
    <row r="12" spans="1:12" ht="15" x14ac:dyDescent="0.25">
      <c r="A12" s="23"/>
      <c r="B12" s="15"/>
      <c r="C12" s="11"/>
      <c r="D12" s="6"/>
      <c r="E12" s="42"/>
      <c r="F12" s="54"/>
      <c r="G12" s="54"/>
      <c r="H12" s="54"/>
      <c r="I12" s="54"/>
      <c r="J12" s="54"/>
      <c r="K12" s="57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58">
        <f>SUM(F6:F12)</f>
        <v>500</v>
      </c>
      <c r="G13" s="58">
        <f t="shared" ref="G13:J13" si="0">SUM(G6:G12)</f>
        <v>11</v>
      </c>
      <c r="H13" s="58">
        <f t="shared" si="0"/>
        <v>11</v>
      </c>
      <c r="I13" s="58">
        <f t="shared" si="0"/>
        <v>118</v>
      </c>
      <c r="J13" s="58">
        <f t="shared" si="0"/>
        <v>570</v>
      </c>
      <c r="K13" s="59"/>
      <c r="L13" s="19"/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95</v>
      </c>
      <c r="F14" s="54">
        <v>60</v>
      </c>
      <c r="G14" s="54">
        <v>1</v>
      </c>
      <c r="H14" s="54">
        <v>0</v>
      </c>
      <c r="I14" s="54">
        <v>8</v>
      </c>
      <c r="J14" s="54">
        <v>49</v>
      </c>
      <c r="K14" s="57">
        <v>62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54">
        <v>200</v>
      </c>
      <c r="G15" s="54">
        <v>5</v>
      </c>
      <c r="H15" s="54">
        <v>5</v>
      </c>
      <c r="I15" s="54">
        <v>17</v>
      </c>
      <c r="J15" s="54">
        <v>148</v>
      </c>
      <c r="K15" s="57">
        <v>102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65</v>
      </c>
      <c r="F16" s="54">
        <v>90</v>
      </c>
      <c r="G16" s="54">
        <v>14</v>
      </c>
      <c r="H16" s="54">
        <v>10</v>
      </c>
      <c r="I16" s="54">
        <v>3</v>
      </c>
      <c r="J16" s="54">
        <v>140</v>
      </c>
      <c r="K16" s="57">
        <v>255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54">
        <v>150</v>
      </c>
      <c r="G17" s="54">
        <v>4</v>
      </c>
      <c r="H17" s="54">
        <v>5</v>
      </c>
      <c r="I17" s="54">
        <v>37</v>
      </c>
      <c r="J17" s="54">
        <v>210</v>
      </c>
      <c r="K17" s="57">
        <v>304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91</v>
      </c>
      <c r="F18" s="54">
        <v>180</v>
      </c>
      <c r="G18" s="54">
        <v>1</v>
      </c>
      <c r="H18" s="54">
        <v>0</v>
      </c>
      <c r="I18" s="54">
        <v>43</v>
      </c>
      <c r="J18" s="54">
        <v>132</v>
      </c>
      <c r="K18" s="57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54"/>
      <c r="G19" s="54"/>
      <c r="H19" s="54"/>
      <c r="I19" s="54"/>
      <c r="J19" s="54"/>
      <c r="K19" s="57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54">
        <v>20</v>
      </c>
      <c r="G20" s="54">
        <v>1</v>
      </c>
      <c r="H20" s="54">
        <v>0</v>
      </c>
      <c r="I20" s="54">
        <v>5</v>
      </c>
      <c r="J20" s="54">
        <v>28</v>
      </c>
      <c r="K20" s="57" t="s">
        <v>43</v>
      </c>
      <c r="L20" s="43"/>
    </row>
    <row r="21" spans="1:12" ht="15" x14ac:dyDescent="0.25">
      <c r="A21" s="23"/>
      <c r="B21" s="15"/>
      <c r="C21" s="11"/>
      <c r="D21" s="6"/>
      <c r="E21" s="42"/>
      <c r="F21" s="54"/>
      <c r="G21" s="54"/>
      <c r="H21" s="54"/>
      <c r="I21" s="54"/>
      <c r="J21" s="54"/>
      <c r="K21" s="57"/>
      <c r="L21" s="43"/>
    </row>
    <row r="22" spans="1:12" ht="15" x14ac:dyDescent="0.25">
      <c r="A22" s="23"/>
      <c r="B22" s="15"/>
      <c r="C22" s="11"/>
      <c r="D22" s="6"/>
      <c r="E22" s="42"/>
      <c r="F22" s="54"/>
      <c r="G22" s="54"/>
      <c r="H22" s="54"/>
      <c r="I22" s="54"/>
      <c r="J22" s="54"/>
      <c r="K22" s="57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58">
        <f>SUM(F14:F22)</f>
        <v>700</v>
      </c>
      <c r="G23" s="58">
        <f t="shared" ref="G23:J23" si="1">SUM(G14:G22)</f>
        <v>26</v>
      </c>
      <c r="H23" s="58">
        <f t="shared" si="1"/>
        <v>20</v>
      </c>
      <c r="I23" s="58">
        <f t="shared" si="1"/>
        <v>113</v>
      </c>
      <c r="J23" s="58">
        <f t="shared" si="1"/>
        <v>707</v>
      </c>
      <c r="K23" s="59"/>
      <c r="L23" s="19"/>
    </row>
    <row r="24" spans="1:12" ht="15.75" thickBot="1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60">
        <f>F13+F23</f>
        <v>1200</v>
      </c>
      <c r="G24" s="60">
        <f t="shared" ref="G24:J24" si="2">G13+G23</f>
        <v>37</v>
      </c>
      <c r="H24" s="60">
        <f t="shared" si="2"/>
        <v>31</v>
      </c>
      <c r="I24" s="60">
        <f t="shared" si="2"/>
        <v>231</v>
      </c>
      <c r="J24" s="60">
        <f t="shared" si="2"/>
        <v>1277</v>
      </c>
      <c r="K24" s="60"/>
      <c r="L24" s="32">
        <f t="shared" ref="L24" si="3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96</v>
      </c>
      <c r="F25" s="55">
        <v>250</v>
      </c>
      <c r="G25" s="55">
        <v>8</v>
      </c>
      <c r="H25" s="55">
        <v>12</v>
      </c>
      <c r="I25" s="55">
        <v>39</v>
      </c>
      <c r="J25" s="55">
        <v>297</v>
      </c>
      <c r="K25" s="56">
        <v>175</v>
      </c>
      <c r="L25" s="40"/>
    </row>
    <row r="26" spans="1:12" ht="15" x14ac:dyDescent="0.25">
      <c r="A26" s="14"/>
      <c r="B26" s="15"/>
      <c r="C26" s="11"/>
      <c r="D26" s="6"/>
      <c r="E26" s="42"/>
      <c r="F26" s="54"/>
      <c r="G26" s="54"/>
      <c r="H26" s="54"/>
      <c r="I26" s="54"/>
      <c r="J26" s="54"/>
      <c r="K26" s="57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54">
        <v>200</v>
      </c>
      <c r="G27" s="54">
        <v>7</v>
      </c>
      <c r="H27" s="54">
        <v>1</v>
      </c>
      <c r="I27" s="54">
        <v>19</v>
      </c>
      <c r="J27" s="54">
        <v>95</v>
      </c>
      <c r="K27" s="57">
        <v>382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69</v>
      </c>
      <c r="F28" s="54">
        <v>30</v>
      </c>
      <c r="G28" s="54">
        <v>2</v>
      </c>
      <c r="H28" s="54">
        <v>1</v>
      </c>
      <c r="I28" s="54">
        <v>16</v>
      </c>
      <c r="J28" s="54">
        <v>86</v>
      </c>
      <c r="K28" s="57" t="s">
        <v>43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54"/>
      <c r="G29" s="54"/>
      <c r="H29" s="54"/>
      <c r="I29" s="54"/>
      <c r="J29" s="54"/>
      <c r="K29" s="57"/>
      <c r="L29" s="43"/>
    </row>
    <row r="30" spans="1:12" ht="15" x14ac:dyDescent="0.25">
      <c r="A30" s="14"/>
      <c r="B30" s="15"/>
      <c r="C30" s="11"/>
      <c r="D30" s="6" t="s">
        <v>83</v>
      </c>
      <c r="E30" s="42" t="s">
        <v>82</v>
      </c>
      <c r="F30" s="54">
        <v>20</v>
      </c>
      <c r="G30" s="54">
        <v>5</v>
      </c>
      <c r="H30" s="54">
        <v>6</v>
      </c>
      <c r="I30" s="54">
        <v>0</v>
      </c>
      <c r="J30" s="54">
        <v>72</v>
      </c>
      <c r="K30" s="57">
        <v>15</v>
      </c>
      <c r="L30" s="43"/>
    </row>
    <row r="31" spans="1:12" ht="15" x14ac:dyDescent="0.25">
      <c r="A31" s="14"/>
      <c r="B31" s="15"/>
      <c r="C31" s="11"/>
      <c r="D31" s="6"/>
      <c r="E31" s="42"/>
      <c r="F31" s="54"/>
      <c r="G31" s="54"/>
      <c r="H31" s="54"/>
      <c r="I31" s="54"/>
      <c r="J31" s="54"/>
      <c r="K31" s="57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58">
        <f>SUM(F25:F31)</f>
        <v>500</v>
      </c>
      <c r="G32" s="58">
        <f t="shared" ref="G32" si="4">SUM(G25:G31)</f>
        <v>22</v>
      </c>
      <c r="H32" s="58">
        <f t="shared" ref="H32" si="5">SUM(H25:H31)</f>
        <v>20</v>
      </c>
      <c r="I32" s="58">
        <f t="shared" ref="I32" si="6">SUM(I25:I31)</f>
        <v>74</v>
      </c>
      <c r="J32" s="58">
        <f t="shared" ref="J32" si="7">SUM(J25:J31)</f>
        <v>550</v>
      </c>
      <c r="K32" s="59"/>
      <c r="L32" s="19"/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54">
        <v>60</v>
      </c>
      <c r="G33" s="54">
        <v>1</v>
      </c>
      <c r="H33" s="54">
        <v>3</v>
      </c>
      <c r="I33" s="54">
        <v>5</v>
      </c>
      <c r="J33" s="54">
        <v>50</v>
      </c>
      <c r="K33" s="57">
        <v>52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51</v>
      </c>
      <c r="F34" s="54">
        <v>200</v>
      </c>
      <c r="G34" s="54">
        <v>2</v>
      </c>
      <c r="H34" s="54">
        <v>4</v>
      </c>
      <c r="I34" s="54">
        <v>6</v>
      </c>
      <c r="J34" s="54">
        <v>100</v>
      </c>
      <c r="K34" s="57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67</v>
      </c>
      <c r="F35" s="54">
        <v>90</v>
      </c>
      <c r="G35" s="54">
        <v>9</v>
      </c>
      <c r="H35" s="54">
        <v>11</v>
      </c>
      <c r="I35" s="54">
        <v>11</v>
      </c>
      <c r="J35" s="54">
        <v>180</v>
      </c>
      <c r="K35" s="57">
        <v>294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68</v>
      </c>
      <c r="F36" s="54">
        <v>150</v>
      </c>
      <c r="G36" s="54">
        <v>6</v>
      </c>
      <c r="H36" s="54">
        <v>5</v>
      </c>
      <c r="I36" s="54">
        <v>26</v>
      </c>
      <c r="J36" s="54">
        <v>169</v>
      </c>
      <c r="K36" s="57">
        <v>309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62</v>
      </c>
      <c r="F37" s="54">
        <v>180</v>
      </c>
      <c r="G37" s="54">
        <v>1</v>
      </c>
      <c r="H37" s="54">
        <v>2</v>
      </c>
      <c r="I37" s="54">
        <v>43</v>
      </c>
      <c r="J37" s="54">
        <v>132</v>
      </c>
      <c r="K37" s="57">
        <v>349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50</v>
      </c>
      <c r="F38" s="54">
        <v>20</v>
      </c>
      <c r="G38" s="54">
        <v>2</v>
      </c>
      <c r="H38" s="54">
        <v>0</v>
      </c>
      <c r="I38" s="54">
        <v>10</v>
      </c>
      <c r="J38" s="54">
        <v>47</v>
      </c>
      <c r="K38" s="57" t="s">
        <v>43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54">
        <v>20</v>
      </c>
      <c r="G39" s="54">
        <v>1</v>
      </c>
      <c r="H39" s="54">
        <v>0</v>
      </c>
      <c r="I39" s="54">
        <v>5</v>
      </c>
      <c r="J39" s="54">
        <v>28</v>
      </c>
      <c r="K39" s="57" t="s">
        <v>43</v>
      </c>
      <c r="L39" s="43"/>
    </row>
    <row r="40" spans="1:12" ht="15" x14ac:dyDescent="0.25">
      <c r="A40" s="14"/>
      <c r="B40" s="15"/>
      <c r="C40" s="11"/>
      <c r="D40" s="6"/>
      <c r="E40" s="42"/>
      <c r="F40" s="54"/>
      <c r="G40" s="54"/>
      <c r="H40" s="54"/>
      <c r="I40" s="54"/>
      <c r="J40" s="54"/>
      <c r="K40" s="57"/>
      <c r="L40" s="43"/>
    </row>
    <row r="41" spans="1:12" ht="15" x14ac:dyDescent="0.25">
      <c r="A41" s="14"/>
      <c r="B41" s="15"/>
      <c r="C41" s="11"/>
      <c r="D41" s="6"/>
      <c r="E41" s="42"/>
      <c r="F41" s="54"/>
      <c r="G41" s="54"/>
      <c r="H41" s="54"/>
      <c r="I41" s="54"/>
      <c r="J41" s="54"/>
      <c r="K41" s="57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58">
        <f>SUM(F33:F41)</f>
        <v>720</v>
      </c>
      <c r="G42" s="58">
        <f t="shared" ref="G42" si="8">SUM(G33:G41)</f>
        <v>22</v>
      </c>
      <c r="H42" s="58">
        <f t="shared" ref="H42" si="9">SUM(H33:H41)</f>
        <v>25</v>
      </c>
      <c r="I42" s="58">
        <f t="shared" ref="I42" si="10">SUM(I33:I41)</f>
        <v>106</v>
      </c>
      <c r="J42" s="58">
        <f t="shared" ref="J42" si="11">SUM(J33:J41)</f>
        <v>706</v>
      </c>
      <c r="K42" s="59"/>
      <c r="L42" s="19"/>
    </row>
    <row r="43" spans="1:12" ht="15.75" customHeight="1" thickBo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60">
        <f>F32+F42</f>
        <v>1220</v>
      </c>
      <c r="G43" s="60">
        <f t="shared" ref="G43" si="12">G32+G42</f>
        <v>44</v>
      </c>
      <c r="H43" s="60">
        <f t="shared" ref="H43" si="13">H32+H42</f>
        <v>45</v>
      </c>
      <c r="I43" s="60">
        <f t="shared" ref="I43" si="14">I32+I42</f>
        <v>180</v>
      </c>
      <c r="J43" s="60">
        <f t="shared" ref="J43:L43" si="15">J32+J42</f>
        <v>1256</v>
      </c>
      <c r="K43" s="60"/>
      <c r="L43" s="32">
        <f t="shared" si="15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97</v>
      </c>
      <c r="F44" s="40">
        <v>250</v>
      </c>
      <c r="G44" s="55">
        <v>8</v>
      </c>
      <c r="H44" s="55">
        <v>14</v>
      </c>
      <c r="I44" s="55">
        <v>54</v>
      </c>
      <c r="J44" s="55">
        <v>368</v>
      </c>
      <c r="K44" s="41">
        <v>174</v>
      </c>
      <c r="L44" s="40"/>
    </row>
    <row r="45" spans="1:12" ht="15" x14ac:dyDescent="0.25">
      <c r="A45" s="23"/>
      <c r="B45" s="15"/>
      <c r="C45" s="11"/>
      <c r="D45" s="6" t="s">
        <v>21</v>
      </c>
      <c r="E45" s="42"/>
      <c r="F45" s="43"/>
      <c r="G45" s="54"/>
      <c r="H45" s="54"/>
      <c r="I45" s="54"/>
      <c r="J45" s="54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71</v>
      </c>
      <c r="F46" s="43">
        <v>200</v>
      </c>
      <c r="G46" s="54">
        <v>0</v>
      </c>
      <c r="H46" s="54">
        <v>0</v>
      </c>
      <c r="I46" s="54">
        <v>7</v>
      </c>
      <c r="J46" s="54">
        <v>29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69</v>
      </c>
      <c r="F47" s="43">
        <v>35</v>
      </c>
      <c r="G47" s="54">
        <v>3</v>
      </c>
      <c r="H47" s="54">
        <v>1</v>
      </c>
      <c r="I47" s="54">
        <v>18</v>
      </c>
      <c r="J47" s="54">
        <v>100</v>
      </c>
      <c r="K47" s="44" t="s">
        <v>43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54"/>
      <c r="H48" s="54"/>
      <c r="I48" s="54"/>
      <c r="J48" s="54"/>
      <c r="K48" s="44"/>
      <c r="L48" s="43"/>
    </row>
    <row r="49" spans="1:12" ht="15" x14ac:dyDescent="0.25">
      <c r="A49" s="23"/>
      <c r="B49" s="15"/>
      <c r="C49" s="11"/>
      <c r="D49" s="6" t="s">
        <v>83</v>
      </c>
      <c r="E49" s="42" t="s">
        <v>82</v>
      </c>
      <c r="F49" s="43">
        <v>15</v>
      </c>
      <c r="G49" s="54">
        <v>3</v>
      </c>
      <c r="H49" s="54">
        <v>4</v>
      </c>
      <c r="I49" s="54">
        <v>0</v>
      </c>
      <c r="J49" s="54">
        <v>54</v>
      </c>
      <c r="K49" s="44">
        <v>15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54"/>
      <c r="H50" s="54"/>
      <c r="I50" s="54"/>
      <c r="J50" s="54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58">
        <f t="shared" ref="G51" si="16">SUM(G44:G50)</f>
        <v>14</v>
      </c>
      <c r="H51" s="58">
        <f t="shared" ref="H51" si="17">SUM(H44:H50)</f>
        <v>19</v>
      </c>
      <c r="I51" s="58">
        <f t="shared" ref="I51" si="18">SUM(I44:I50)</f>
        <v>79</v>
      </c>
      <c r="J51" s="58">
        <f t="shared" ref="J51" si="19">SUM(J44:J50)</f>
        <v>551</v>
      </c>
      <c r="K51" s="25"/>
      <c r="L51" s="19"/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87</v>
      </c>
      <c r="F52" s="43">
        <v>60</v>
      </c>
      <c r="G52" s="43">
        <v>0</v>
      </c>
      <c r="H52" s="43">
        <v>2</v>
      </c>
      <c r="I52" s="43">
        <v>4</v>
      </c>
      <c r="J52" s="43">
        <v>36</v>
      </c>
      <c r="K52" s="44" t="s">
        <v>88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59</v>
      </c>
      <c r="F53" s="43">
        <v>200</v>
      </c>
      <c r="G53" s="43">
        <v>2</v>
      </c>
      <c r="H53" s="43">
        <v>4</v>
      </c>
      <c r="I53" s="43">
        <v>10</v>
      </c>
      <c r="J53" s="43">
        <v>114</v>
      </c>
      <c r="K53" s="44">
        <v>96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98</v>
      </c>
      <c r="F54" s="43">
        <v>90</v>
      </c>
      <c r="G54" s="43">
        <v>14</v>
      </c>
      <c r="H54" s="43">
        <v>14</v>
      </c>
      <c r="I54" s="43">
        <v>13</v>
      </c>
      <c r="J54" s="43">
        <v>232</v>
      </c>
      <c r="K54" s="44" t="s">
        <v>78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52</v>
      </c>
      <c r="F55" s="43">
        <v>150</v>
      </c>
      <c r="G55" s="43">
        <v>9</v>
      </c>
      <c r="H55" s="43">
        <v>6</v>
      </c>
      <c r="I55" s="43">
        <v>39</v>
      </c>
      <c r="J55" s="43">
        <v>244</v>
      </c>
      <c r="K55" s="44">
        <v>302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79</v>
      </c>
      <c r="F56" s="43">
        <v>180</v>
      </c>
      <c r="G56" s="43">
        <v>0</v>
      </c>
      <c r="H56" s="43">
        <v>0</v>
      </c>
      <c r="I56" s="43">
        <v>25</v>
      </c>
      <c r="J56" s="43">
        <v>103</v>
      </c>
      <c r="K56" s="44">
        <v>342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30</v>
      </c>
      <c r="G58" s="43">
        <v>1</v>
      </c>
      <c r="H58" s="43">
        <v>0</v>
      </c>
      <c r="I58" s="43">
        <v>8</v>
      </c>
      <c r="J58" s="43">
        <v>42</v>
      </c>
      <c r="K58" s="44" t="s">
        <v>43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0">SUM(G52:G60)</f>
        <v>26</v>
      </c>
      <c r="H61" s="19">
        <f t="shared" ref="H61" si="21">SUM(H52:H60)</f>
        <v>26</v>
      </c>
      <c r="I61" s="19">
        <f t="shared" ref="I61" si="22">SUM(I52:I60)</f>
        <v>99</v>
      </c>
      <c r="J61" s="19">
        <f t="shared" ref="J61" si="23">SUM(J52:J60)</f>
        <v>771</v>
      </c>
      <c r="K61" s="25"/>
      <c r="L61" s="19"/>
    </row>
    <row r="62" spans="1:12" ht="15.75" customHeight="1" thickBo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1210</v>
      </c>
      <c r="G62" s="32">
        <f t="shared" ref="G62" si="24">G51+G61</f>
        <v>40</v>
      </c>
      <c r="H62" s="32">
        <f t="shared" ref="H62" si="25">H51+H61</f>
        <v>45</v>
      </c>
      <c r="I62" s="32">
        <f t="shared" ref="I62" si="26">I51+I61</f>
        <v>178</v>
      </c>
      <c r="J62" s="32">
        <f t="shared" ref="J62:L62" si="27">J51+J61</f>
        <v>1322</v>
      </c>
      <c r="K62" s="32"/>
      <c r="L62" s="32">
        <f t="shared" si="27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99</v>
      </c>
      <c r="F63" s="40">
        <v>200</v>
      </c>
      <c r="G63" s="40">
        <v>14</v>
      </c>
      <c r="H63" s="40">
        <v>16</v>
      </c>
      <c r="I63" s="40">
        <v>34</v>
      </c>
      <c r="J63" s="40">
        <v>334</v>
      </c>
      <c r="K63" s="41">
        <v>204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7</v>
      </c>
      <c r="H65" s="43">
        <v>1</v>
      </c>
      <c r="I65" s="43">
        <v>19</v>
      </c>
      <c r="J65" s="43">
        <v>95</v>
      </c>
      <c r="K65" s="44">
        <v>382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93</v>
      </c>
      <c r="F66" s="43">
        <v>15</v>
      </c>
      <c r="G66" s="43">
        <v>2</v>
      </c>
      <c r="H66" s="43">
        <v>0</v>
      </c>
      <c r="I66" s="43">
        <v>11</v>
      </c>
      <c r="J66" s="43">
        <v>51</v>
      </c>
      <c r="K66" s="44" t="s">
        <v>43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63</v>
      </c>
      <c r="F67" s="43">
        <v>100</v>
      </c>
      <c r="G67" s="43">
        <v>0</v>
      </c>
      <c r="H67" s="43">
        <v>0</v>
      </c>
      <c r="I67" s="43">
        <v>10</v>
      </c>
      <c r="J67" s="43">
        <v>47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28">SUM(G63:G69)</f>
        <v>23</v>
      </c>
      <c r="H70" s="19">
        <f t="shared" ref="H70" si="29">SUM(H63:H69)</f>
        <v>17</v>
      </c>
      <c r="I70" s="19">
        <f t="shared" ref="I70" si="30">SUM(I63:I69)</f>
        <v>74</v>
      </c>
      <c r="J70" s="19">
        <f t="shared" ref="J70" si="31">SUM(J63:J69)</f>
        <v>527</v>
      </c>
      <c r="K70" s="25"/>
      <c r="L70" s="19"/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54</v>
      </c>
      <c r="F71" s="43">
        <v>60</v>
      </c>
      <c r="G71" s="43">
        <v>1</v>
      </c>
      <c r="H71" s="43">
        <v>6</v>
      </c>
      <c r="I71" s="43">
        <v>4</v>
      </c>
      <c r="J71" s="43">
        <v>75</v>
      </c>
      <c r="K71" s="44">
        <v>67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100</v>
      </c>
      <c r="F72" s="43">
        <v>200</v>
      </c>
      <c r="G72" s="43">
        <v>1</v>
      </c>
      <c r="H72" s="43">
        <v>4</v>
      </c>
      <c r="I72" s="43">
        <v>8</v>
      </c>
      <c r="J72" s="43">
        <v>80</v>
      </c>
      <c r="K72" s="44">
        <v>99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55</v>
      </c>
      <c r="F73" s="43">
        <v>200</v>
      </c>
      <c r="G73" s="43">
        <v>17</v>
      </c>
      <c r="H73" s="43">
        <v>10</v>
      </c>
      <c r="I73" s="43">
        <v>36</v>
      </c>
      <c r="J73" s="43">
        <v>305</v>
      </c>
      <c r="K73" s="44">
        <v>291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180</v>
      </c>
      <c r="G75" s="43">
        <v>1</v>
      </c>
      <c r="H75" s="43">
        <v>0</v>
      </c>
      <c r="I75" s="43">
        <v>42</v>
      </c>
      <c r="J75" s="43">
        <v>132</v>
      </c>
      <c r="K75" s="44">
        <v>349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50</v>
      </c>
      <c r="F76" s="43">
        <v>30</v>
      </c>
      <c r="G76" s="43">
        <v>2</v>
      </c>
      <c r="H76" s="43">
        <v>1</v>
      </c>
      <c r="I76" s="43">
        <v>16</v>
      </c>
      <c r="J76" s="43">
        <v>70</v>
      </c>
      <c r="K76" s="44" t="s">
        <v>43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30</v>
      </c>
      <c r="G77" s="43">
        <v>1</v>
      </c>
      <c r="H77" s="43">
        <v>0</v>
      </c>
      <c r="I77" s="43">
        <v>8</v>
      </c>
      <c r="J77" s="43">
        <v>42</v>
      </c>
      <c r="K77" s="44" t="s">
        <v>43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2">SUM(G71:G79)</f>
        <v>23</v>
      </c>
      <c r="H80" s="19">
        <f t="shared" ref="H80" si="33">SUM(H71:H79)</f>
        <v>21</v>
      </c>
      <c r="I80" s="19">
        <f t="shared" ref="I80" si="34">SUM(I71:I79)</f>
        <v>114</v>
      </c>
      <c r="J80" s="19">
        <f t="shared" ref="J80" si="35">SUM(J71:J79)</f>
        <v>704</v>
      </c>
      <c r="K80" s="25"/>
      <c r="L80" s="19"/>
    </row>
    <row r="81" spans="1:12" ht="15.75" customHeight="1" thickBo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1215</v>
      </c>
      <c r="G81" s="32">
        <f t="shared" ref="G81" si="36">G70+G80</f>
        <v>46</v>
      </c>
      <c r="H81" s="32">
        <f t="shared" ref="H81" si="37">H70+H80</f>
        <v>38</v>
      </c>
      <c r="I81" s="32">
        <f t="shared" ref="I81" si="38">I70+I80</f>
        <v>188</v>
      </c>
      <c r="J81" s="32">
        <f t="shared" ref="J81:L81" si="39">J70+J80</f>
        <v>1231</v>
      </c>
      <c r="K81" s="32"/>
      <c r="L81" s="32">
        <f t="shared" si="39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101</v>
      </c>
      <c r="F82" s="40">
        <v>250</v>
      </c>
      <c r="G82" s="40">
        <v>11</v>
      </c>
      <c r="H82" s="40">
        <v>16</v>
      </c>
      <c r="I82" s="40">
        <v>48</v>
      </c>
      <c r="J82" s="40">
        <v>379</v>
      </c>
      <c r="K82" s="41">
        <v>173</v>
      </c>
      <c r="L82" s="40"/>
    </row>
    <row r="83" spans="1:12" ht="15" x14ac:dyDescent="0.25">
      <c r="A83" s="23"/>
      <c r="B83" s="15"/>
      <c r="C83" s="11"/>
      <c r="D83" s="6" t="s">
        <v>21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70</v>
      </c>
      <c r="F84" s="43">
        <v>200</v>
      </c>
      <c r="G84" s="43">
        <v>3</v>
      </c>
      <c r="H84" s="43">
        <v>3</v>
      </c>
      <c r="I84" s="43">
        <v>12</v>
      </c>
      <c r="J84" s="43">
        <v>83</v>
      </c>
      <c r="K84" s="44">
        <v>379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69</v>
      </c>
      <c r="F85" s="43">
        <v>30</v>
      </c>
      <c r="G85" s="43">
        <v>2</v>
      </c>
      <c r="H85" s="43">
        <v>1</v>
      </c>
      <c r="I85" s="43">
        <v>16</v>
      </c>
      <c r="J85" s="43">
        <v>86</v>
      </c>
      <c r="K85" s="44" t="s">
        <v>43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44</v>
      </c>
      <c r="E87" s="42" t="s">
        <v>103</v>
      </c>
      <c r="F87" s="43">
        <v>20</v>
      </c>
      <c r="G87" s="43">
        <v>2</v>
      </c>
      <c r="H87" s="43">
        <v>2</v>
      </c>
      <c r="I87" s="43">
        <v>17</v>
      </c>
      <c r="J87" s="43">
        <v>95</v>
      </c>
      <c r="K87" s="44" t="s">
        <v>43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SUM(F82:F89)</f>
        <v>500</v>
      </c>
      <c r="G90" s="19">
        <f>SUM(G82:G89)</f>
        <v>18</v>
      </c>
      <c r="H90" s="19">
        <f>SUM(H82:H89)</f>
        <v>22</v>
      </c>
      <c r="I90" s="19">
        <f>SUM(I82:I89)</f>
        <v>93</v>
      </c>
      <c r="J90" s="19">
        <f>SUM(J82:J89)</f>
        <v>643</v>
      </c>
      <c r="K90" s="25"/>
      <c r="L90" s="19"/>
    </row>
    <row r="91" spans="1:12" ht="15" x14ac:dyDescent="0.25">
      <c r="A91" s="26">
        <f>A82</f>
        <v>1</v>
      </c>
      <c r="B91" s="13">
        <f>B82</f>
        <v>5</v>
      </c>
      <c r="C91" s="10" t="s">
        <v>25</v>
      </c>
      <c r="D91" s="7" t="s">
        <v>26</v>
      </c>
      <c r="E91" s="42" t="s">
        <v>95</v>
      </c>
      <c r="F91" s="43">
        <v>60</v>
      </c>
      <c r="G91" s="43">
        <v>1</v>
      </c>
      <c r="H91" s="43">
        <v>0</v>
      </c>
      <c r="I91" s="43">
        <v>8</v>
      </c>
      <c r="J91" s="43">
        <v>49</v>
      </c>
      <c r="K91" s="44">
        <v>62</v>
      </c>
      <c r="L91" s="43"/>
    </row>
    <row r="92" spans="1:12" ht="15" x14ac:dyDescent="0.25">
      <c r="A92" s="23"/>
      <c r="B92" s="15"/>
      <c r="C92" s="11"/>
      <c r="D92" s="7" t="s">
        <v>27</v>
      </c>
      <c r="E92" s="42" t="s">
        <v>102</v>
      </c>
      <c r="F92" s="43">
        <v>200</v>
      </c>
      <c r="G92" s="43">
        <v>2</v>
      </c>
      <c r="H92" s="43">
        <v>4</v>
      </c>
      <c r="I92" s="43">
        <v>9</v>
      </c>
      <c r="J92" s="43">
        <v>111</v>
      </c>
      <c r="K92" s="44">
        <v>82</v>
      </c>
      <c r="L92" s="43"/>
    </row>
    <row r="93" spans="1:12" ht="15" x14ac:dyDescent="0.25">
      <c r="A93" s="23"/>
      <c r="B93" s="15"/>
      <c r="C93" s="11"/>
      <c r="D93" s="7" t="s">
        <v>28</v>
      </c>
      <c r="E93" s="42" t="s">
        <v>104</v>
      </c>
      <c r="F93" s="43">
        <v>90</v>
      </c>
      <c r="G93" s="43">
        <v>8</v>
      </c>
      <c r="H93" s="43">
        <v>11</v>
      </c>
      <c r="I93" s="43">
        <v>15</v>
      </c>
      <c r="J93" s="43">
        <v>172</v>
      </c>
      <c r="K93" s="44">
        <v>234</v>
      </c>
      <c r="L93" s="43"/>
    </row>
    <row r="94" spans="1:12" ht="15" x14ac:dyDescent="0.25">
      <c r="A94" s="23"/>
      <c r="B94" s="15"/>
      <c r="C94" s="11"/>
      <c r="D94" s="7" t="s">
        <v>29</v>
      </c>
      <c r="E94" s="42" t="s">
        <v>47</v>
      </c>
      <c r="F94" s="43">
        <v>150</v>
      </c>
      <c r="G94" s="43">
        <v>3</v>
      </c>
      <c r="H94" s="43">
        <v>5</v>
      </c>
      <c r="I94" s="43">
        <v>20</v>
      </c>
      <c r="J94" s="43">
        <v>137</v>
      </c>
      <c r="K94" s="44">
        <v>312</v>
      </c>
      <c r="L94" s="43"/>
    </row>
    <row r="95" spans="1:12" ht="15" x14ac:dyDescent="0.25">
      <c r="A95" s="23"/>
      <c r="B95" s="15"/>
      <c r="C95" s="11"/>
      <c r="D95" s="7" t="s">
        <v>30</v>
      </c>
      <c r="E95" s="42" t="s">
        <v>91</v>
      </c>
      <c r="F95" s="43">
        <v>180</v>
      </c>
      <c r="G95" s="43">
        <v>1</v>
      </c>
      <c r="H95" s="43">
        <v>0</v>
      </c>
      <c r="I95" s="43">
        <v>42</v>
      </c>
      <c r="J95" s="43">
        <v>132</v>
      </c>
      <c r="K95" s="44">
        <v>349</v>
      </c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32</v>
      </c>
      <c r="E97" s="42" t="s">
        <v>45</v>
      </c>
      <c r="F97" s="43">
        <v>30</v>
      </c>
      <c r="G97" s="43">
        <v>1</v>
      </c>
      <c r="H97" s="43">
        <v>0</v>
      </c>
      <c r="I97" s="43">
        <v>8</v>
      </c>
      <c r="J97" s="43">
        <v>42</v>
      </c>
      <c r="K97" s="44" t="s">
        <v>43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710</v>
      </c>
      <c r="G100" s="19">
        <f t="shared" ref="G100" si="40">SUM(G91:G99)</f>
        <v>16</v>
      </c>
      <c r="H100" s="19">
        <f t="shared" ref="H100" si="41">SUM(H91:H99)</f>
        <v>20</v>
      </c>
      <c r="I100" s="19">
        <f t="shared" ref="I100" si="42">SUM(I91:I99)</f>
        <v>102</v>
      </c>
      <c r="J100" s="19">
        <f t="shared" ref="J100" si="43">SUM(J91:J99)</f>
        <v>643</v>
      </c>
      <c r="K100" s="25"/>
      <c r="L100" s="19"/>
    </row>
    <row r="101" spans="1:12" ht="15.75" customHeight="1" thickBot="1" x14ac:dyDescent="0.25">
      <c r="A101" s="29">
        <f>A82</f>
        <v>1</v>
      </c>
      <c r="B101" s="30">
        <f>B82</f>
        <v>5</v>
      </c>
      <c r="C101" s="61" t="s">
        <v>4</v>
      </c>
      <c r="D101" s="62"/>
      <c r="E101" s="31"/>
      <c r="F101" s="32">
        <f>F90+F100</f>
        <v>1210</v>
      </c>
      <c r="G101" s="32">
        <f t="shared" ref="G101" si="44">G90+G100</f>
        <v>34</v>
      </c>
      <c r="H101" s="32">
        <f t="shared" ref="H101" si="45">H90+H100</f>
        <v>42</v>
      </c>
      <c r="I101" s="32">
        <f t="shared" ref="I101" si="46">I90+I100</f>
        <v>195</v>
      </c>
      <c r="J101" s="32">
        <f t="shared" ref="J101:L101" si="47">J90+J100</f>
        <v>1286</v>
      </c>
      <c r="K101" s="32"/>
      <c r="L101" s="32">
        <f t="shared" si="47"/>
        <v>0</v>
      </c>
    </row>
    <row r="102" spans="1:12" ht="25.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81</v>
      </c>
      <c r="F102" s="40">
        <v>250</v>
      </c>
      <c r="G102" s="40">
        <v>11</v>
      </c>
      <c r="H102" s="40">
        <v>16</v>
      </c>
      <c r="I102" s="40">
        <v>48</v>
      </c>
      <c r="J102" s="40">
        <v>379</v>
      </c>
      <c r="K102" s="41">
        <v>173</v>
      </c>
      <c r="L102" s="40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40</v>
      </c>
      <c r="F104" s="43">
        <v>200</v>
      </c>
      <c r="G104" s="43">
        <v>7</v>
      </c>
      <c r="H104" s="43">
        <v>1</v>
      </c>
      <c r="I104" s="43">
        <v>19</v>
      </c>
      <c r="J104" s="43">
        <v>95</v>
      </c>
      <c r="K104" s="44">
        <v>382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 t="s">
        <v>69</v>
      </c>
      <c r="F105" s="43">
        <v>30</v>
      </c>
      <c r="G105" s="43">
        <v>2</v>
      </c>
      <c r="H105" s="43">
        <v>1</v>
      </c>
      <c r="I105" s="43">
        <v>16</v>
      </c>
      <c r="J105" s="43">
        <v>86</v>
      </c>
      <c r="K105" s="44" t="s">
        <v>43</v>
      </c>
      <c r="L105" s="43"/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 t="s">
        <v>83</v>
      </c>
      <c r="E107" s="42" t="s">
        <v>82</v>
      </c>
      <c r="F107" s="43">
        <v>20</v>
      </c>
      <c r="G107" s="43">
        <v>5</v>
      </c>
      <c r="H107" s="43">
        <v>6</v>
      </c>
      <c r="I107" s="43">
        <v>0</v>
      </c>
      <c r="J107" s="43">
        <v>72</v>
      </c>
      <c r="K107" s="44">
        <v>15</v>
      </c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500</v>
      </c>
      <c r="G109" s="19">
        <f t="shared" ref="G109:J109" si="48">SUM(G102:G108)</f>
        <v>25</v>
      </c>
      <c r="H109" s="19">
        <f t="shared" si="48"/>
        <v>24</v>
      </c>
      <c r="I109" s="19">
        <f t="shared" si="48"/>
        <v>83</v>
      </c>
      <c r="J109" s="19">
        <f t="shared" si="48"/>
        <v>632</v>
      </c>
      <c r="K109" s="25"/>
      <c r="L109" s="19"/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 t="s">
        <v>74</v>
      </c>
      <c r="F110" s="43">
        <v>60</v>
      </c>
      <c r="G110" s="43">
        <v>1</v>
      </c>
      <c r="H110" s="43">
        <v>3</v>
      </c>
      <c r="I110" s="43">
        <v>5</v>
      </c>
      <c r="J110" s="43">
        <v>50</v>
      </c>
      <c r="K110" s="44">
        <v>52</v>
      </c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59</v>
      </c>
      <c r="F111" s="43">
        <v>200</v>
      </c>
      <c r="G111" s="43">
        <v>2</v>
      </c>
      <c r="H111" s="43">
        <v>4</v>
      </c>
      <c r="I111" s="43">
        <v>10</v>
      </c>
      <c r="J111" s="43">
        <v>114</v>
      </c>
      <c r="K111" s="44">
        <v>96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72</v>
      </c>
      <c r="F112" s="43">
        <v>90</v>
      </c>
      <c r="G112" s="43">
        <v>10</v>
      </c>
      <c r="H112" s="43">
        <v>22</v>
      </c>
      <c r="I112" s="43">
        <v>0</v>
      </c>
      <c r="J112" s="43">
        <v>235</v>
      </c>
      <c r="K112" s="44" t="s">
        <v>43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84</v>
      </c>
      <c r="F113" s="43">
        <v>150</v>
      </c>
      <c r="G113" s="43">
        <v>6</v>
      </c>
      <c r="H113" s="43">
        <v>5</v>
      </c>
      <c r="I113" s="43">
        <v>26</v>
      </c>
      <c r="J113" s="43">
        <v>168</v>
      </c>
      <c r="K113" s="44">
        <v>309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62</v>
      </c>
      <c r="F114" s="43">
        <v>180</v>
      </c>
      <c r="G114" s="43">
        <v>1</v>
      </c>
      <c r="H114" s="43">
        <v>0</v>
      </c>
      <c r="I114" s="43">
        <v>43</v>
      </c>
      <c r="J114" s="43">
        <v>132</v>
      </c>
      <c r="K114" s="44">
        <v>349</v>
      </c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32</v>
      </c>
      <c r="E116" s="42" t="s">
        <v>45</v>
      </c>
      <c r="F116" s="43">
        <v>20</v>
      </c>
      <c r="G116" s="43">
        <v>1</v>
      </c>
      <c r="H116" s="43">
        <v>0</v>
      </c>
      <c r="I116" s="43">
        <v>5</v>
      </c>
      <c r="J116" s="43">
        <v>28</v>
      </c>
      <c r="K116" s="44" t="s">
        <v>43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700</v>
      </c>
      <c r="G119" s="19">
        <f t="shared" ref="G119:J119" si="49">SUM(G110:G118)</f>
        <v>21</v>
      </c>
      <c r="H119" s="19">
        <f t="shared" si="49"/>
        <v>34</v>
      </c>
      <c r="I119" s="19">
        <f t="shared" si="49"/>
        <v>89</v>
      </c>
      <c r="J119" s="19">
        <f t="shared" si="49"/>
        <v>727</v>
      </c>
      <c r="K119" s="25"/>
      <c r="L119" s="19"/>
    </row>
    <row r="120" spans="1:12" ht="15.75" thickBot="1" x14ac:dyDescent="0.25">
      <c r="A120" s="29">
        <f>A102</f>
        <v>2</v>
      </c>
      <c r="B120" s="30">
        <f>B102</f>
        <v>1</v>
      </c>
      <c r="C120" s="61" t="s">
        <v>4</v>
      </c>
      <c r="D120" s="62"/>
      <c r="E120" s="31"/>
      <c r="F120" s="32">
        <f>F109+F119</f>
        <v>1200</v>
      </c>
      <c r="G120" s="32">
        <f t="shared" ref="G120" si="50">G109+G119</f>
        <v>46</v>
      </c>
      <c r="H120" s="32">
        <f t="shared" ref="H120" si="51">H109+H119</f>
        <v>58</v>
      </c>
      <c r="I120" s="32">
        <f t="shared" ref="I120" si="52">I109+I119</f>
        <v>172</v>
      </c>
      <c r="J120" s="32">
        <f t="shared" ref="J120:L120" si="53">J109+J119</f>
        <v>1359</v>
      </c>
      <c r="K120" s="32"/>
      <c r="L120" s="32">
        <f t="shared" si="53"/>
        <v>0</v>
      </c>
    </row>
    <row r="121" spans="1:12" ht="25.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85</v>
      </c>
      <c r="F121" s="40">
        <v>170</v>
      </c>
      <c r="G121" s="51">
        <v>5</v>
      </c>
      <c r="H121" s="51">
        <v>7</v>
      </c>
      <c r="I121" s="51">
        <v>98</v>
      </c>
      <c r="J121" s="51">
        <v>452</v>
      </c>
      <c r="K121" s="41">
        <v>398</v>
      </c>
      <c r="L121" s="40"/>
    </row>
    <row r="122" spans="1:12" ht="15" x14ac:dyDescent="0.25">
      <c r="A122" s="14"/>
      <c r="B122" s="15"/>
      <c r="C122" s="11"/>
      <c r="D122" s="6" t="s">
        <v>21</v>
      </c>
      <c r="E122" s="42"/>
      <c r="F122" s="43"/>
      <c r="G122" s="52"/>
      <c r="H122" s="52"/>
      <c r="I122" s="52"/>
      <c r="J122" s="52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71</v>
      </c>
      <c r="F123" s="43">
        <v>200</v>
      </c>
      <c r="G123" s="52">
        <v>0</v>
      </c>
      <c r="H123" s="52">
        <v>0</v>
      </c>
      <c r="I123" s="52">
        <v>7</v>
      </c>
      <c r="J123" s="52">
        <v>29</v>
      </c>
      <c r="K123" s="44">
        <v>376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52"/>
      <c r="H124" s="52"/>
      <c r="I124" s="52"/>
      <c r="J124" s="52"/>
      <c r="K124" s="44"/>
      <c r="L124" s="43"/>
    </row>
    <row r="125" spans="1:12" ht="15" x14ac:dyDescent="0.25">
      <c r="A125" s="14"/>
      <c r="B125" s="15"/>
      <c r="C125" s="11"/>
      <c r="D125" s="7" t="s">
        <v>24</v>
      </c>
      <c r="E125" s="42" t="s">
        <v>63</v>
      </c>
      <c r="F125" s="43">
        <v>130</v>
      </c>
      <c r="G125" s="52">
        <v>1</v>
      </c>
      <c r="H125" s="52">
        <v>1</v>
      </c>
      <c r="I125" s="52">
        <v>13</v>
      </c>
      <c r="J125" s="52">
        <v>61</v>
      </c>
      <c r="K125" s="44">
        <v>338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52"/>
      <c r="H126" s="52"/>
      <c r="I126" s="52"/>
      <c r="J126" s="52"/>
      <c r="K126" s="44"/>
      <c r="L126" s="43"/>
    </row>
    <row r="127" spans="1:12" ht="15" x14ac:dyDescent="0.25">
      <c r="A127" s="14"/>
      <c r="B127" s="15"/>
      <c r="C127" s="11"/>
      <c r="D127" s="6"/>
      <c r="E127" s="42"/>
      <c r="F127" s="43"/>
      <c r="G127" s="52"/>
      <c r="H127" s="52"/>
      <c r="I127" s="52"/>
      <c r="J127" s="52"/>
      <c r="K127" s="44"/>
      <c r="L127" s="43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500</v>
      </c>
      <c r="G128" s="53">
        <f t="shared" ref="G128:J128" si="54">SUM(G121:G127)</f>
        <v>6</v>
      </c>
      <c r="H128" s="53">
        <f t="shared" si="54"/>
        <v>8</v>
      </c>
      <c r="I128" s="53">
        <f t="shared" si="54"/>
        <v>118</v>
      </c>
      <c r="J128" s="53">
        <f t="shared" si="54"/>
        <v>542</v>
      </c>
      <c r="K128" s="25"/>
      <c r="L128" s="19"/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 t="s">
        <v>48</v>
      </c>
      <c r="F129" s="43">
        <v>60</v>
      </c>
      <c r="G129" s="43">
        <v>1</v>
      </c>
      <c r="H129" s="43">
        <v>0</v>
      </c>
      <c r="I129" s="43">
        <v>7</v>
      </c>
      <c r="J129" s="43">
        <v>49</v>
      </c>
      <c r="K129" s="44">
        <v>59</v>
      </c>
      <c r="L129" s="43"/>
    </row>
    <row r="130" spans="1:12" ht="15" x14ac:dyDescent="0.25">
      <c r="A130" s="14"/>
      <c r="B130" s="15"/>
      <c r="C130" s="11"/>
      <c r="D130" s="7" t="s">
        <v>27</v>
      </c>
      <c r="E130" s="42" t="s">
        <v>56</v>
      </c>
      <c r="F130" s="43">
        <v>200</v>
      </c>
      <c r="G130" s="43">
        <v>2</v>
      </c>
      <c r="H130" s="43">
        <v>4</v>
      </c>
      <c r="I130" s="43">
        <v>9</v>
      </c>
      <c r="J130" s="43">
        <v>111</v>
      </c>
      <c r="K130" s="44">
        <v>82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 t="s">
        <v>57</v>
      </c>
      <c r="F131" s="43">
        <v>90</v>
      </c>
      <c r="G131" s="43">
        <v>11</v>
      </c>
      <c r="H131" s="43">
        <v>11</v>
      </c>
      <c r="I131" s="43">
        <v>3</v>
      </c>
      <c r="J131" s="43">
        <v>149</v>
      </c>
      <c r="K131" s="44" t="s">
        <v>58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52</v>
      </c>
      <c r="F132" s="43">
        <v>150</v>
      </c>
      <c r="G132" s="43">
        <v>9</v>
      </c>
      <c r="H132" s="43">
        <v>6</v>
      </c>
      <c r="I132" s="43">
        <v>39</v>
      </c>
      <c r="J132" s="43">
        <v>244</v>
      </c>
      <c r="K132" s="44">
        <v>302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80</v>
      </c>
      <c r="F133" s="43">
        <v>180</v>
      </c>
      <c r="G133" s="43">
        <v>1</v>
      </c>
      <c r="H133" s="43">
        <v>0</v>
      </c>
      <c r="I133" s="43">
        <v>43</v>
      </c>
      <c r="J133" s="43">
        <v>132</v>
      </c>
      <c r="K133" s="44">
        <v>349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50</v>
      </c>
      <c r="F134" s="43">
        <v>20</v>
      </c>
      <c r="G134" s="43">
        <v>2</v>
      </c>
      <c r="H134" s="43">
        <v>0</v>
      </c>
      <c r="I134" s="43">
        <v>10</v>
      </c>
      <c r="J134" s="43">
        <v>47</v>
      </c>
      <c r="K134" s="44" t="s">
        <v>43</v>
      </c>
      <c r="L134" s="43"/>
    </row>
    <row r="135" spans="1:12" ht="15" x14ac:dyDescent="0.25">
      <c r="A135" s="14"/>
      <c r="B135" s="15"/>
      <c r="C135" s="11"/>
      <c r="D135" s="7" t="s">
        <v>32</v>
      </c>
      <c r="E135" s="42" t="s">
        <v>45</v>
      </c>
      <c r="F135" s="43">
        <v>20</v>
      </c>
      <c r="G135" s="43">
        <v>1</v>
      </c>
      <c r="H135" s="43">
        <v>0</v>
      </c>
      <c r="I135" s="43">
        <v>5</v>
      </c>
      <c r="J135" s="43">
        <v>28</v>
      </c>
      <c r="K135" s="44" t="s">
        <v>43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720</v>
      </c>
      <c r="G138" s="19">
        <f t="shared" ref="G138:J138" si="55">SUM(G129:G137)</f>
        <v>27</v>
      </c>
      <c r="H138" s="19">
        <f t="shared" si="55"/>
        <v>21</v>
      </c>
      <c r="I138" s="19">
        <f t="shared" si="55"/>
        <v>116</v>
      </c>
      <c r="J138" s="19">
        <f t="shared" si="55"/>
        <v>760</v>
      </c>
      <c r="K138" s="25"/>
      <c r="L138" s="19"/>
    </row>
    <row r="139" spans="1:12" ht="15.75" thickBot="1" x14ac:dyDescent="0.25">
      <c r="A139" s="33">
        <f>A121</f>
        <v>2</v>
      </c>
      <c r="B139" s="33">
        <f>B121</f>
        <v>2</v>
      </c>
      <c r="C139" s="61" t="s">
        <v>4</v>
      </c>
      <c r="D139" s="62"/>
      <c r="E139" s="31"/>
      <c r="F139" s="32">
        <f>F128+F138</f>
        <v>1220</v>
      </c>
      <c r="G139" s="32">
        <f t="shared" ref="G139" si="56">G128+G138</f>
        <v>33</v>
      </c>
      <c r="H139" s="32">
        <f t="shared" ref="H139" si="57">H128+H138</f>
        <v>29</v>
      </c>
      <c r="I139" s="32">
        <f t="shared" ref="I139" si="58">I128+I138</f>
        <v>234</v>
      </c>
      <c r="J139" s="32">
        <f t="shared" ref="J139:L139" si="59">J128+J138</f>
        <v>1302</v>
      </c>
      <c r="K139" s="32"/>
      <c r="L139" s="32">
        <f t="shared" si="59"/>
        <v>0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86</v>
      </c>
      <c r="F140" s="40">
        <v>230</v>
      </c>
      <c r="G140" s="40">
        <v>8</v>
      </c>
      <c r="H140" s="40">
        <v>14</v>
      </c>
      <c r="I140" s="40">
        <v>55</v>
      </c>
      <c r="J140" s="40">
        <v>385</v>
      </c>
      <c r="K140" s="41">
        <v>210</v>
      </c>
      <c r="L140" s="40"/>
    </row>
    <row r="141" spans="1:12" ht="15" x14ac:dyDescent="0.2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7" t="s">
        <v>22</v>
      </c>
      <c r="E142" s="42" t="s">
        <v>42</v>
      </c>
      <c r="F142" s="43">
        <v>200</v>
      </c>
      <c r="G142" s="43">
        <v>0</v>
      </c>
      <c r="H142" s="43">
        <v>0</v>
      </c>
      <c r="I142" s="43">
        <v>10</v>
      </c>
      <c r="J142" s="43">
        <v>30</v>
      </c>
      <c r="K142" s="44">
        <v>377</v>
      </c>
      <c r="L142" s="43"/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45</v>
      </c>
      <c r="F143" s="43">
        <v>30</v>
      </c>
      <c r="G143" s="43">
        <v>1</v>
      </c>
      <c r="H143" s="43">
        <v>0</v>
      </c>
      <c r="I143" s="43">
        <v>8</v>
      </c>
      <c r="J143" s="43">
        <v>42</v>
      </c>
      <c r="K143" s="44" t="s">
        <v>43</v>
      </c>
      <c r="L143" s="43"/>
    </row>
    <row r="144" spans="1:12" ht="15" x14ac:dyDescent="0.2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 t="s">
        <v>44</v>
      </c>
      <c r="E145" s="42" t="s">
        <v>64</v>
      </c>
      <c r="F145" s="43">
        <v>40</v>
      </c>
      <c r="G145" s="43">
        <v>1</v>
      </c>
      <c r="H145" s="43">
        <v>10</v>
      </c>
      <c r="I145" s="43">
        <v>20</v>
      </c>
      <c r="J145" s="43">
        <v>186</v>
      </c>
      <c r="K145" s="44" t="s">
        <v>43</v>
      </c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500</v>
      </c>
      <c r="G147" s="19">
        <f t="shared" ref="G147:J147" si="60">SUM(G140:G146)</f>
        <v>10</v>
      </c>
      <c r="H147" s="19">
        <f t="shared" si="60"/>
        <v>24</v>
      </c>
      <c r="I147" s="19">
        <f t="shared" si="60"/>
        <v>93</v>
      </c>
      <c r="J147" s="19">
        <f t="shared" si="60"/>
        <v>643</v>
      </c>
      <c r="K147" s="25"/>
      <c r="L147" s="19"/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 t="s">
        <v>87</v>
      </c>
      <c r="F148" s="43">
        <v>60</v>
      </c>
      <c r="G148" s="43">
        <v>0</v>
      </c>
      <c r="H148" s="43">
        <v>2</v>
      </c>
      <c r="I148" s="43">
        <v>4</v>
      </c>
      <c r="J148" s="43">
        <v>36</v>
      </c>
      <c r="K148" s="44" t="s">
        <v>88</v>
      </c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73</v>
      </c>
      <c r="F149" s="43">
        <v>200</v>
      </c>
      <c r="G149" s="43">
        <v>1</v>
      </c>
      <c r="H149" s="43">
        <v>4</v>
      </c>
      <c r="I149" s="43">
        <v>7</v>
      </c>
      <c r="J149" s="43">
        <v>76</v>
      </c>
      <c r="K149" s="44">
        <v>99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53</v>
      </c>
      <c r="F150" s="43">
        <v>200</v>
      </c>
      <c r="G150" s="43">
        <v>14</v>
      </c>
      <c r="H150" s="43">
        <v>34</v>
      </c>
      <c r="I150" s="43">
        <v>19</v>
      </c>
      <c r="J150" s="43">
        <v>438</v>
      </c>
      <c r="K150" s="44">
        <v>259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62</v>
      </c>
      <c r="F152" s="43">
        <v>180</v>
      </c>
      <c r="G152" s="43">
        <v>1</v>
      </c>
      <c r="H152" s="43">
        <v>0</v>
      </c>
      <c r="I152" s="43">
        <v>43</v>
      </c>
      <c r="J152" s="43">
        <v>132</v>
      </c>
      <c r="K152" s="44">
        <v>349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50</v>
      </c>
      <c r="F153" s="43">
        <v>30</v>
      </c>
      <c r="G153" s="43">
        <v>2</v>
      </c>
      <c r="H153" s="43">
        <v>1</v>
      </c>
      <c r="I153" s="43">
        <v>16</v>
      </c>
      <c r="J153" s="43">
        <v>70</v>
      </c>
      <c r="K153" s="44" t="s">
        <v>43</v>
      </c>
      <c r="L153" s="43"/>
    </row>
    <row r="154" spans="1:12" ht="15" x14ac:dyDescent="0.25">
      <c r="A154" s="23"/>
      <c r="B154" s="15"/>
      <c r="C154" s="11"/>
      <c r="D154" s="7" t="s">
        <v>32</v>
      </c>
      <c r="E154" s="42" t="s">
        <v>45</v>
      </c>
      <c r="F154" s="43">
        <v>30</v>
      </c>
      <c r="G154" s="43">
        <v>1</v>
      </c>
      <c r="H154" s="43">
        <v>0</v>
      </c>
      <c r="I154" s="43">
        <v>8</v>
      </c>
      <c r="J154" s="43">
        <v>42</v>
      </c>
      <c r="K154" s="44" t="s">
        <v>43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700</v>
      </c>
      <c r="G157" s="19">
        <f t="shared" ref="G157:J157" si="61">SUM(G148:G156)</f>
        <v>19</v>
      </c>
      <c r="H157" s="19">
        <f t="shared" si="61"/>
        <v>41</v>
      </c>
      <c r="I157" s="19">
        <f t="shared" si="61"/>
        <v>97</v>
      </c>
      <c r="J157" s="19">
        <f t="shared" si="61"/>
        <v>794</v>
      </c>
      <c r="K157" s="25"/>
      <c r="L157" s="19"/>
    </row>
    <row r="158" spans="1:12" ht="15.75" thickBot="1" x14ac:dyDescent="0.25">
      <c r="A158" s="29">
        <f>A140</f>
        <v>2</v>
      </c>
      <c r="B158" s="30">
        <f>B140</f>
        <v>3</v>
      </c>
      <c r="C158" s="61" t="s">
        <v>4</v>
      </c>
      <c r="D158" s="62"/>
      <c r="E158" s="31"/>
      <c r="F158" s="32">
        <f>F147+F157</f>
        <v>1200</v>
      </c>
      <c r="G158" s="32">
        <f t="shared" ref="G158" si="62">G147+G157</f>
        <v>29</v>
      </c>
      <c r="H158" s="32">
        <f t="shared" ref="H158" si="63">H147+H157</f>
        <v>65</v>
      </c>
      <c r="I158" s="32">
        <f t="shared" ref="I158" si="64">I147+I157</f>
        <v>190</v>
      </c>
      <c r="J158" s="32">
        <f t="shared" ref="J158:L158" si="65">J147+J157</f>
        <v>1437</v>
      </c>
      <c r="K158" s="32"/>
      <c r="L158" s="32">
        <f t="shared" si="65"/>
        <v>0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89</v>
      </c>
      <c r="F159" s="40">
        <v>250</v>
      </c>
      <c r="G159" s="40">
        <v>8</v>
      </c>
      <c r="H159" s="40">
        <v>12</v>
      </c>
      <c r="I159" s="40">
        <v>39</v>
      </c>
      <c r="J159" s="40">
        <v>297</v>
      </c>
      <c r="K159" s="41">
        <v>175</v>
      </c>
      <c r="L159" s="40"/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70</v>
      </c>
      <c r="F161" s="43">
        <v>200</v>
      </c>
      <c r="G161" s="43">
        <v>3</v>
      </c>
      <c r="H161" s="43">
        <v>3</v>
      </c>
      <c r="I161" s="43">
        <v>12</v>
      </c>
      <c r="J161" s="43">
        <v>83</v>
      </c>
      <c r="K161" s="44">
        <v>379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69</v>
      </c>
      <c r="F162" s="43">
        <v>30</v>
      </c>
      <c r="G162" s="43">
        <v>2</v>
      </c>
      <c r="H162" s="43">
        <v>1</v>
      </c>
      <c r="I162" s="43">
        <v>16</v>
      </c>
      <c r="J162" s="43">
        <v>86</v>
      </c>
      <c r="K162" s="44" t="s">
        <v>43</v>
      </c>
      <c r="L162" s="43"/>
    </row>
    <row r="163" spans="1:12" ht="15" x14ac:dyDescent="0.25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 t="s">
        <v>83</v>
      </c>
      <c r="E164" s="42" t="s">
        <v>82</v>
      </c>
      <c r="F164" s="43">
        <v>20</v>
      </c>
      <c r="G164" s="43">
        <v>5</v>
      </c>
      <c r="H164" s="43">
        <v>6</v>
      </c>
      <c r="I164" s="43">
        <v>0</v>
      </c>
      <c r="J164" s="43">
        <v>72</v>
      </c>
      <c r="K164" s="44">
        <v>15</v>
      </c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500</v>
      </c>
      <c r="G166" s="19">
        <f t="shared" ref="G166:J166" si="66">SUM(G159:G165)</f>
        <v>18</v>
      </c>
      <c r="H166" s="19">
        <f t="shared" si="66"/>
        <v>22</v>
      </c>
      <c r="I166" s="19">
        <f t="shared" si="66"/>
        <v>67</v>
      </c>
      <c r="J166" s="19">
        <f t="shared" si="66"/>
        <v>538</v>
      </c>
      <c r="K166" s="25"/>
      <c r="L166" s="19"/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 t="s">
        <v>90</v>
      </c>
      <c r="F167" s="43">
        <v>60</v>
      </c>
      <c r="G167" s="43">
        <v>1</v>
      </c>
      <c r="H167" s="43">
        <v>3</v>
      </c>
      <c r="I167" s="43">
        <v>5</v>
      </c>
      <c r="J167" s="43">
        <v>50</v>
      </c>
      <c r="K167" s="44">
        <v>52</v>
      </c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75</v>
      </c>
      <c r="F168" s="43">
        <v>200</v>
      </c>
      <c r="G168" s="43">
        <v>2</v>
      </c>
      <c r="H168" s="43">
        <v>4</v>
      </c>
      <c r="I168" s="43">
        <v>6</v>
      </c>
      <c r="J168" s="43">
        <v>100</v>
      </c>
      <c r="K168" s="44">
        <v>88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 t="s">
        <v>76</v>
      </c>
      <c r="F169" s="43">
        <v>90</v>
      </c>
      <c r="G169" s="43">
        <v>9</v>
      </c>
      <c r="H169" s="43">
        <v>11</v>
      </c>
      <c r="I169" s="43">
        <v>9</v>
      </c>
      <c r="J169" s="43">
        <v>172</v>
      </c>
      <c r="K169" s="44">
        <v>397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150</v>
      </c>
      <c r="G170" s="43">
        <v>4</v>
      </c>
      <c r="H170" s="43">
        <v>5</v>
      </c>
      <c r="I170" s="43">
        <v>37</v>
      </c>
      <c r="J170" s="43">
        <v>210</v>
      </c>
      <c r="K170" s="44">
        <v>304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91</v>
      </c>
      <c r="F171" s="43">
        <v>180</v>
      </c>
      <c r="G171" s="43">
        <v>1</v>
      </c>
      <c r="H171" s="43">
        <v>0</v>
      </c>
      <c r="I171" s="43">
        <v>43</v>
      </c>
      <c r="J171" s="43">
        <v>132</v>
      </c>
      <c r="K171" s="44">
        <v>349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32</v>
      </c>
      <c r="E173" s="42" t="s">
        <v>45</v>
      </c>
      <c r="F173" s="43">
        <v>30</v>
      </c>
      <c r="G173" s="43">
        <v>1</v>
      </c>
      <c r="H173" s="43">
        <v>0</v>
      </c>
      <c r="I173" s="43">
        <v>43</v>
      </c>
      <c r="J173" s="43">
        <v>42</v>
      </c>
      <c r="K173" s="44" t="s">
        <v>43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710</v>
      </c>
      <c r="G176" s="19">
        <f t="shared" ref="G176:J176" si="67">SUM(G167:G175)</f>
        <v>18</v>
      </c>
      <c r="H176" s="19">
        <f t="shared" si="67"/>
        <v>23</v>
      </c>
      <c r="I176" s="19">
        <f t="shared" si="67"/>
        <v>143</v>
      </c>
      <c r="J176" s="19">
        <f t="shared" si="67"/>
        <v>706</v>
      </c>
      <c r="K176" s="25"/>
      <c r="L176" s="19"/>
    </row>
    <row r="177" spans="1:12" ht="15.75" thickBot="1" x14ac:dyDescent="0.25">
      <c r="A177" s="29">
        <f>A159</f>
        <v>2</v>
      </c>
      <c r="B177" s="30">
        <f>B159</f>
        <v>4</v>
      </c>
      <c r="C177" s="61" t="s">
        <v>4</v>
      </c>
      <c r="D177" s="62"/>
      <c r="E177" s="31"/>
      <c r="F177" s="32">
        <f>F166+F176</f>
        <v>1210</v>
      </c>
      <c r="G177" s="32">
        <f t="shared" ref="G177" si="68">G166+G176</f>
        <v>36</v>
      </c>
      <c r="H177" s="32">
        <f t="shared" ref="H177" si="69">H166+H176</f>
        <v>45</v>
      </c>
      <c r="I177" s="32">
        <f t="shared" ref="I177" si="70">I166+I176</f>
        <v>210</v>
      </c>
      <c r="J177" s="32">
        <f t="shared" ref="J177:L177" si="71">J166+J176</f>
        <v>1244</v>
      </c>
      <c r="K177" s="32"/>
      <c r="L177" s="32">
        <f t="shared" si="71"/>
        <v>0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9" t="s">
        <v>92</v>
      </c>
      <c r="F178" s="40">
        <v>250</v>
      </c>
      <c r="G178" s="40">
        <v>11</v>
      </c>
      <c r="H178" s="40">
        <v>15</v>
      </c>
      <c r="I178" s="40">
        <v>90</v>
      </c>
      <c r="J178" s="40">
        <v>546</v>
      </c>
      <c r="K178" s="41">
        <v>188</v>
      </c>
      <c r="L178" s="40"/>
    </row>
    <row r="179" spans="1:12" ht="15" x14ac:dyDescent="0.25">
      <c r="A179" s="23"/>
      <c r="B179" s="15"/>
      <c r="C179" s="11"/>
      <c r="D179" s="6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40</v>
      </c>
      <c r="F180" s="43">
        <v>200</v>
      </c>
      <c r="G180" s="43">
        <v>7</v>
      </c>
      <c r="H180" s="43">
        <v>1</v>
      </c>
      <c r="I180" s="43">
        <v>19</v>
      </c>
      <c r="J180" s="43">
        <v>95</v>
      </c>
      <c r="K180" s="44">
        <v>382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69</v>
      </c>
      <c r="F181" s="43">
        <v>30</v>
      </c>
      <c r="G181" s="43">
        <v>2</v>
      </c>
      <c r="H181" s="43">
        <v>1</v>
      </c>
      <c r="I181" s="43">
        <v>16</v>
      </c>
      <c r="J181" s="43">
        <v>86</v>
      </c>
      <c r="K181" s="44" t="s">
        <v>43</v>
      </c>
      <c r="L181" s="43"/>
    </row>
    <row r="182" spans="1:12" ht="15" x14ac:dyDescent="0.25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 t="s">
        <v>93</v>
      </c>
      <c r="F183" s="43">
        <v>20</v>
      </c>
      <c r="G183" s="43">
        <v>0</v>
      </c>
      <c r="H183" s="43">
        <v>0</v>
      </c>
      <c r="I183" s="43">
        <v>14</v>
      </c>
      <c r="J183" s="43">
        <v>68</v>
      </c>
      <c r="K183" s="44" t="s">
        <v>43</v>
      </c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500</v>
      </c>
      <c r="G185" s="19">
        <f t="shared" ref="G185:J185" si="72">SUM(G178:G184)</f>
        <v>20</v>
      </c>
      <c r="H185" s="19">
        <f t="shared" si="72"/>
        <v>17</v>
      </c>
      <c r="I185" s="19">
        <f t="shared" si="72"/>
        <v>139</v>
      </c>
      <c r="J185" s="19">
        <f t="shared" si="72"/>
        <v>795</v>
      </c>
      <c r="K185" s="25"/>
      <c r="L185" s="19"/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 t="s">
        <v>94</v>
      </c>
      <c r="F186" s="43">
        <v>60</v>
      </c>
      <c r="G186" s="43">
        <v>0</v>
      </c>
      <c r="H186" s="43">
        <v>2</v>
      </c>
      <c r="I186" s="43">
        <v>4</v>
      </c>
      <c r="J186" s="43">
        <v>36</v>
      </c>
      <c r="K186" s="44" t="s">
        <v>88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59</v>
      </c>
      <c r="F187" s="43">
        <v>200</v>
      </c>
      <c r="G187" s="43">
        <v>2</v>
      </c>
      <c r="H187" s="43">
        <v>4</v>
      </c>
      <c r="I187" s="43">
        <v>10</v>
      </c>
      <c r="J187" s="43">
        <v>114</v>
      </c>
      <c r="K187" s="44">
        <v>96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 t="s">
        <v>77</v>
      </c>
      <c r="F188" s="43">
        <v>90</v>
      </c>
      <c r="G188" s="43">
        <v>14</v>
      </c>
      <c r="H188" s="43">
        <v>14</v>
      </c>
      <c r="I188" s="43">
        <v>13</v>
      </c>
      <c r="J188" s="43">
        <v>232</v>
      </c>
      <c r="K188" s="44" t="s">
        <v>78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68</v>
      </c>
      <c r="F189" s="43">
        <v>150</v>
      </c>
      <c r="G189" s="43">
        <v>6</v>
      </c>
      <c r="H189" s="43">
        <v>5</v>
      </c>
      <c r="I189" s="43">
        <v>26</v>
      </c>
      <c r="J189" s="43">
        <v>168</v>
      </c>
      <c r="K189" s="44">
        <v>309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62</v>
      </c>
      <c r="F190" s="43">
        <v>180</v>
      </c>
      <c r="G190" s="43">
        <v>1</v>
      </c>
      <c r="H190" s="43">
        <v>0</v>
      </c>
      <c r="I190" s="43">
        <v>43</v>
      </c>
      <c r="J190" s="43">
        <v>132</v>
      </c>
      <c r="K190" s="44">
        <v>349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50</v>
      </c>
      <c r="F191" s="43">
        <v>20</v>
      </c>
      <c r="G191" s="43">
        <v>2</v>
      </c>
      <c r="H191" s="43">
        <v>0</v>
      </c>
      <c r="I191" s="43">
        <v>10</v>
      </c>
      <c r="J191" s="43">
        <v>47</v>
      </c>
      <c r="K191" s="44" t="s">
        <v>43</v>
      </c>
      <c r="L191" s="43"/>
    </row>
    <row r="192" spans="1:12" ht="15" x14ac:dyDescent="0.25">
      <c r="A192" s="23"/>
      <c r="B192" s="15"/>
      <c r="C192" s="11"/>
      <c r="D192" s="7" t="s">
        <v>32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700</v>
      </c>
      <c r="G195" s="19">
        <f t="shared" ref="G195:J195" si="73">SUM(G186:G194)</f>
        <v>25</v>
      </c>
      <c r="H195" s="19">
        <f t="shared" si="73"/>
        <v>25</v>
      </c>
      <c r="I195" s="19">
        <f t="shared" si="73"/>
        <v>106</v>
      </c>
      <c r="J195" s="19">
        <f t="shared" si="73"/>
        <v>729</v>
      </c>
      <c r="K195" s="25"/>
      <c r="L195" s="19"/>
    </row>
    <row r="196" spans="1:12" ht="15.75" thickBot="1" x14ac:dyDescent="0.25">
      <c r="A196" s="29">
        <f>A178</f>
        <v>2</v>
      </c>
      <c r="B196" s="30">
        <f>B178</f>
        <v>5</v>
      </c>
      <c r="C196" s="61" t="s">
        <v>4</v>
      </c>
      <c r="D196" s="62"/>
      <c r="E196" s="31"/>
      <c r="F196" s="32">
        <f>F185+F195</f>
        <v>1200</v>
      </c>
      <c r="G196" s="32">
        <f t="shared" ref="G196" si="74">G185+G195</f>
        <v>45</v>
      </c>
      <c r="H196" s="32">
        <f t="shared" ref="H196" si="75">H185+H195</f>
        <v>42</v>
      </c>
      <c r="I196" s="32">
        <f t="shared" ref="I196" si="76">I185+I195</f>
        <v>245</v>
      </c>
      <c r="J196" s="32">
        <f t="shared" ref="J196:L196" si="77">J185+J195</f>
        <v>1524</v>
      </c>
      <c r="K196" s="32"/>
      <c r="L196" s="32">
        <f t="shared" si="77"/>
        <v>0</v>
      </c>
    </row>
    <row r="197" spans="1:12" ht="13.5" thickBot="1" x14ac:dyDescent="0.25">
      <c r="A197" s="27"/>
      <c r="B197" s="28"/>
      <c r="C197" s="63" t="s">
        <v>5</v>
      </c>
      <c r="D197" s="63"/>
      <c r="E197" s="63"/>
      <c r="F197" s="34">
        <v>1258</v>
      </c>
      <c r="G197" s="34">
        <v>42</v>
      </c>
      <c r="H197" s="34">
        <v>52</v>
      </c>
      <c r="I197" s="34">
        <v>176</v>
      </c>
      <c r="J197" s="34">
        <v>1359</v>
      </c>
      <c r="K197" s="34"/>
      <c r="L197" s="34" t="e">
        <f>(L24+L43+L62+L81+L101+L120+L139+L158+L177+L196)/(IF(L24=0,0,1)+IF(L43=0,0,1)+IF(L62=0,0,1)+IF(L81=0,0,1)+IF(L101=0,0,1)+IF(L120=0,0,1)+IF(L139=0,0,1)+IF(L158=0,0,1)+IF(L177=0,0,1)+IF(L196=0,0,1))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1:D101"/>
    <mergeCell ref="C24:D24"/>
    <mergeCell ref="C197:E197"/>
    <mergeCell ref="C196:D196"/>
    <mergeCell ref="C120:D120"/>
    <mergeCell ref="C139:D139"/>
    <mergeCell ref="C158:D158"/>
    <mergeCell ref="C177:D1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Lebedeva_M</cp:lastModifiedBy>
  <cp:lastPrinted>2023-10-17T07:40:00Z</cp:lastPrinted>
  <dcterms:created xsi:type="dcterms:W3CDTF">2022-05-16T14:23:56Z</dcterms:created>
  <dcterms:modified xsi:type="dcterms:W3CDTF">2024-04-15T06:50:56Z</dcterms:modified>
</cp:coreProperties>
</file>