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195" i="1" l="1"/>
  <c r="H176" i="1"/>
  <c r="I176" i="1"/>
  <c r="I196" i="1" s="1"/>
  <c r="F176" i="1"/>
  <c r="J176" i="1"/>
  <c r="G176" i="1"/>
  <c r="F157" i="1"/>
  <c r="F138" i="1"/>
  <c r="H119" i="1"/>
  <c r="I100" i="1"/>
  <c r="H100" i="1"/>
  <c r="H196" i="1" s="1"/>
  <c r="G100" i="1"/>
  <c r="F100" i="1"/>
  <c r="F81" i="1"/>
  <c r="J81" i="1"/>
  <c r="J62" i="1"/>
  <c r="L62" i="1"/>
  <c r="G43" i="1"/>
  <c r="F43" i="1"/>
  <c r="J43" i="1"/>
  <c r="J196" i="1" s="1"/>
  <c r="L43" i="1"/>
  <c r="F24" i="1"/>
  <c r="F196" i="1" l="1"/>
  <c r="G196" i="1"/>
  <c r="L196" i="1"/>
</calcChain>
</file>

<file path=xl/sharedStrings.xml><?xml version="1.0" encoding="utf-8"?>
<sst xmlns="http://schemas.openxmlformats.org/spreadsheetml/2006/main" count="372" uniqueCount="126">
  <si>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</si>
  <si>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</si>
  <si>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</si>
  <si>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</si>
  <si>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</si>
  <si>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</si>
  <si>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</si>
  <si>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</si>
  <si>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</si>
  <si>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</si>
  <si>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</si>
  <si>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</si>
  <si>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</si>
  <si>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</si>
  <si>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</si>
  <si>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</si>
  <si>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</si>
  <si>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</si>
  <si>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</si>
  <si>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</si>
  <si>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</si>
  <si>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</si>
  <si>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</si>
  <si>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</si>
  <si>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</si>
  <si>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</si>
  <si>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</si>
  <si>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</si>
  <si>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</si>
  <si>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</si>
  <si>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</si>
  <si>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</si>
  <si>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</si>
  <si>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</si>
  <si>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</si>
  <si>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</si>
  <si>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</si>
  <si>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</si>
  <si>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</si>
  <si>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 молочная с маслом слив. (рис, пшено)</t>
  </si>
  <si>
    <t>Какао с молоком</t>
  </si>
  <si>
    <t>Бутерброд с колбасой полукопченой 30/20</t>
  </si>
  <si>
    <t>МОУ СОШ № 15 г.Тверь</t>
  </si>
  <si>
    <t>б/н</t>
  </si>
  <si>
    <t>Вафли</t>
  </si>
  <si>
    <t>Соль йодированная</t>
  </si>
  <si>
    <t>Салат морковный с яблоком</t>
  </si>
  <si>
    <t>Суп с бобовыми (горох) на курином бульоне</t>
  </si>
  <si>
    <t>16.54</t>
  </si>
  <si>
    <t>Печень по-строгоновки(60/30)</t>
  </si>
  <si>
    <t>Рис отварной</t>
  </si>
  <si>
    <t>Компот из свежих плодов</t>
  </si>
  <si>
    <t>Хлеб пшеничный(батон)</t>
  </si>
  <si>
    <t>Хлеб ржаной</t>
  </si>
  <si>
    <t>Васильева С.Г.</t>
  </si>
  <si>
    <t>директор</t>
  </si>
  <si>
    <t>Оладьи с повидлом 150/50</t>
  </si>
  <si>
    <t>Чай с сахаром и лимоном 180/5</t>
  </si>
  <si>
    <t>сладкое</t>
  </si>
  <si>
    <t>Шоколад "Аленка"</t>
  </si>
  <si>
    <t>Фрукты</t>
  </si>
  <si>
    <t>соль</t>
  </si>
  <si>
    <t>Салат из свеклы с р/маслом</t>
  </si>
  <si>
    <t>Щи из свежей капусты на курином бульоне</t>
  </si>
  <si>
    <t>Котлеты рубленые из мяса птицы с красным соусом</t>
  </si>
  <si>
    <t>Макароны отварные</t>
  </si>
  <si>
    <t>Компот из сухофруктов</t>
  </si>
  <si>
    <t>Хлеб пшеничный</t>
  </si>
  <si>
    <t>5 52</t>
  </si>
  <si>
    <t>Огурец свежий</t>
  </si>
  <si>
    <t>Жаркое по-домашнему (свинина нежирных сортов)</t>
  </si>
  <si>
    <t>Чай с сахарои и лимоном 180/5</t>
  </si>
  <si>
    <t>180/5</t>
  </si>
  <si>
    <t>Хлеб, обогащенный микронутриентами</t>
  </si>
  <si>
    <t>Салат витаминный с маслом раст.</t>
  </si>
  <si>
    <t>Рассольник ленинградский со сметаной на курином бульоне</t>
  </si>
  <si>
    <t>Жаркое по-домашнему с мясом свинины</t>
  </si>
  <si>
    <t>Сок фруктовый</t>
  </si>
  <si>
    <t>Запеканка творожная с повидлом или джемом</t>
  </si>
  <si>
    <t>повидло</t>
  </si>
  <si>
    <t>Чай с сахаром 180</t>
  </si>
  <si>
    <t>Фрукты (яблоко)</t>
  </si>
  <si>
    <t>Винегрет овощной с маслом растительным</t>
  </si>
  <si>
    <t>Суп овощной с фрикадельками  на кур.бульоне</t>
  </si>
  <si>
    <t>Плов из мяса птицы</t>
  </si>
  <si>
    <t>Напиток из шиповника</t>
  </si>
  <si>
    <t>Макароны отварные с маслом сливочным</t>
  </si>
  <si>
    <t>Тефтели мясные (60/30)</t>
  </si>
  <si>
    <t>278(1)</t>
  </si>
  <si>
    <t>Чай с лимоном и сахаром 180/5</t>
  </si>
  <si>
    <t>Борщ с картофелем и фасолью на курином бульоне</t>
  </si>
  <si>
    <t>Котлета или биточек рыбные с соусом</t>
  </si>
  <si>
    <t>Картофельное пюре</t>
  </si>
  <si>
    <t>Блинчики с фруктовой начинкой с соусом</t>
  </si>
  <si>
    <t>Кабачковая икра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</si>
  <si>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</si>
  <si>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</si>
  <si>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</si>
  <si>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t>Компот их свежих плодов (апельсин, мандарин)</t>
  </si>
  <si>
    <t>Биточки паровые с соусом 60/40</t>
  </si>
  <si>
    <t>Чай с сахаром и лимоном 195/5</t>
  </si>
  <si>
    <t>Салат из моркови с яблоком</t>
  </si>
  <si>
    <t>Борщ с картофелем на курином бульоне</t>
  </si>
  <si>
    <t>Птица тушеная с соусом №331(60/30)</t>
  </si>
  <si>
    <t xml:space="preserve">Каша рассыпчатая гречневая </t>
  </si>
  <si>
    <t>Омлет с вареной колбасой</t>
  </si>
  <si>
    <t>Кофейный напиток</t>
  </si>
  <si>
    <t>Салат витаминный с растительным маслом</t>
  </si>
  <si>
    <t>Суп овощной  (на курином бульоне)</t>
  </si>
  <si>
    <t>Компот из свежихплодов( яблок)</t>
  </si>
  <si>
    <t>Сушка</t>
  </si>
  <si>
    <t>Сырники с молочным соусом 120/50</t>
  </si>
  <si>
    <t>Чай с сахаром и молоком 150/50/15</t>
  </si>
  <si>
    <t>195/5</t>
  </si>
  <si>
    <t>Фруктовой пюре "Фрутто НяНя"</t>
  </si>
  <si>
    <t>Пряники</t>
  </si>
  <si>
    <t>Салат из свеклы отварной  с растительным маслом</t>
  </si>
  <si>
    <t>Щи из свежей капусты с картофелем на курином бульоне</t>
  </si>
  <si>
    <t>Фрикадельки ихз птицы с соусом №329(60/40)</t>
  </si>
  <si>
    <t>Котлета рыбная</t>
  </si>
  <si>
    <t>Чай с сахаром</t>
  </si>
  <si>
    <t>Салат из белокочанной капусты с яблоком</t>
  </si>
  <si>
    <t>Рассольник  по -Ленинградски на курином бульоне</t>
  </si>
  <si>
    <t>Тефтели из мяса птицы с соусом (60/40)</t>
  </si>
  <si>
    <t>Компот из свежих яблок</t>
  </si>
  <si>
    <t>278.1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</si>
</sst>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</font>
    <font>
      <sz val="11"/>
      <color theme="1"/>
      <name val="Calibri"/>
      <family val="2"/>
      <charset val="204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0" fontId="14" fillId="0" borderId="0"/>
    <xf numFmtId="0" fontId="15" fillId="0" borderId="0"/>
    <xf numFmtId="0" fontId="15" fillId="0" borderId="0"/>
    <xf numFmtId="0" fontId="11" fillId="0" borderId="0"/>
  </cellStyleXfs>
  <cellXfs count="6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3" fillId="4" borderId="1" xfId="1" applyFont="1" applyFill="1" applyBorder="1" applyAlignment="1" applyProtection="1">
      <alignment wrapText="1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5" xfId="1" applyNumberFormat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164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4" xfId="1" applyFont="1" applyFill="1" applyBorder="1" applyAlignment="1" applyProtection="1">
      <alignment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Font="1" applyFill="1" applyBorder="1" applyAlignment="1" applyProtection="1">
      <alignment horizontal="center"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27" xfId="1" applyNumberFormat="1" applyFont="1" applyFill="1" applyBorder="1" applyAlignment="1" applyProtection="1">
      <alignment horizontal="center" wrapText="1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26" xfId="1" applyNumberFormat="1" applyFont="1" applyFill="1" applyBorder="1" applyAlignment="1" applyProtection="1">
      <alignment horizontal="center"/>
      <protection locked="0"/>
    </xf>
    <xf numFmtId="2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1" xfId="1" applyFont="1" applyFill="1" applyBorder="1" applyAlignment="1" applyProtection="1">
      <alignment wrapText="1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5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2" fillId="4" borderId="5" xfId="1" applyFill="1" applyBorder="1" applyProtection="1"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5" xfId="1" applyFont="1" applyFill="1" applyBorder="1" applyAlignment="1" applyProtection="1">
      <alignment horizontal="center"/>
      <protection locked="0"/>
    </xf>
    <xf numFmtId="0" fontId="12" fillId="4" borderId="5" xfId="1" applyFill="1" applyBorder="1" applyProtection="1">
      <protection locked="0"/>
    </xf>
    <xf numFmtId="0" fontId="13" fillId="4" borderId="4" xfId="1" applyFont="1" applyFill="1" applyBorder="1" applyAlignment="1" applyProtection="1">
      <alignment wrapText="1"/>
      <protection locked="0"/>
    </xf>
    <xf numFmtId="0" fontId="13" fillId="4" borderId="28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NumberFormat="1" applyFont="1" applyFill="1" applyBorder="1" applyAlignment="1" applyProtection="1">
      <alignment horizontal="center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27" xfId="1" applyNumberFormat="1" applyFont="1" applyFill="1" applyBorder="1" applyAlignment="1" applyProtection="1">
      <alignment horizontal="center" wrapText="1"/>
      <protection locked="0"/>
    </xf>
    <xf numFmtId="2" fontId="13" fillId="4" borderId="8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Font="1" applyFill="1" applyBorder="1" applyAlignment="1" applyProtection="1">
      <alignment horizontal="center" wrapText="1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2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26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2" fontId="13" fillId="4" borderId="26" xfId="1" applyNumberFormat="1" applyFont="1" applyFill="1" applyBorder="1" applyAlignment="1" applyProtection="1">
      <alignment horizontal="center"/>
      <protection locked="0"/>
    </xf>
    <xf numFmtId="2" fontId="13" fillId="4" borderId="5" xfId="1" applyNumberFormat="1" applyFont="1" applyFill="1" applyBorder="1" applyAlignment="1" applyProtection="1">
      <alignment horizontal="center"/>
      <protection locked="0"/>
    </xf>
    <xf numFmtId="2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17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wrapText="1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5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49" fontId="12" fillId="4" borderId="1" xfId="1" applyNumberFormat="1" applyFill="1" applyBorder="1" applyAlignment="1" applyProtection="1">
      <alignment horizontal="center" vertical="center"/>
      <protection locked="0"/>
    </xf>
    <xf numFmtId="0" fontId="16" fillId="4" borderId="5" xfId="1" applyFont="1" applyFill="1" applyBorder="1" applyAlignment="1" applyProtection="1">
      <alignment wrapText="1"/>
      <protection locked="0"/>
    </xf>
    <xf numFmtId="0" fontId="13" fillId="4" borderId="4" xfId="1" applyFont="1" applyFill="1" applyBorder="1" applyAlignment="1" applyProtection="1">
      <alignment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27" xfId="1" applyNumberFormat="1" applyFont="1" applyFill="1" applyBorder="1" applyAlignment="1" applyProtection="1">
      <alignment horizontal="center" wrapText="1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Font="1" applyFill="1" applyBorder="1" applyAlignment="1" applyProtection="1">
      <alignment horizontal="center" wrapText="1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2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26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horizontal="left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1" xfId="1" applyFont="1" applyFill="1" applyBorder="1" applyAlignment="1" applyProtection="1">
      <alignment wrapText="1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5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2" fillId="4" borderId="2" xfId="1" applyFill="1" applyBorder="1"/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4" xfId="1" applyFont="1" applyFill="1" applyBorder="1" applyAlignment="1" applyProtection="1">
      <alignment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27" xfId="1" applyNumberFormat="1" applyFont="1" applyFill="1" applyBorder="1" applyAlignment="1" applyProtection="1">
      <alignment horizontal="center" wrapText="1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Font="1" applyFill="1" applyBorder="1" applyAlignment="1" applyProtection="1">
      <alignment horizontal="center" wrapText="1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2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26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4" xfId="1" applyFont="1" applyFill="1" applyBorder="1" applyAlignment="1" applyProtection="1">
      <alignment horizontal="center"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27" xfId="1" applyNumberFormat="1" applyFont="1" applyFill="1" applyBorder="1" applyAlignment="1" applyProtection="1">
      <alignment horizontal="center" wrapText="1"/>
      <protection locked="0"/>
    </xf>
    <xf numFmtId="0" fontId="13" fillId="4" borderId="1" xfId="1" applyFont="1" applyFill="1" applyBorder="1" applyAlignment="1" applyProtection="1">
      <alignment wrapText="1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5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4" xfId="1" applyFont="1" applyFill="1" applyBorder="1" applyAlignment="1" applyProtection="1">
      <alignment wrapText="1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wrapText="1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5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4" xfId="1" applyFont="1" applyFill="1" applyBorder="1" applyAlignment="1" applyProtection="1">
      <alignment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27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Font="1" applyFill="1" applyBorder="1" applyAlignment="1" applyProtection="1">
      <alignment horizontal="center" wrapText="1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2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wrapText="1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5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2" fillId="4" borderId="5" xfId="1" applyFill="1" applyBorder="1" applyProtection="1"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4" xfId="1" applyFont="1" applyFill="1" applyBorder="1" applyAlignment="1" applyProtection="1">
      <alignment wrapText="1"/>
      <protection locked="0"/>
    </xf>
    <xf numFmtId="0" fontId="13" fillId="4" borderId="4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4" xfId="1" applyNumberFormat="1" applyFont="1" applyFill="1" applyBorder="1" applyAlignment="1" applyProtection="1">
      <alignment horizontal="center"/>
      <protection locked="0"/>
    </xf>
    <xf numFmtId="2" fontId="13" fillId="4" borderId="4" xfId="1" applyNumberFormat="1" applyFont="1" applyFill="1" applyBorder="1" applyAlignment="1" applyProtection="1">
      <alignment horizontal="center"/>
      <protection locked="0"/>
    </xf>
    <xf numFmtId="0" fontId="13" fillId="4" borderId="27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2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26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4" xfId="1" applyNumberFormat="1" applyFont="1" applyFill="1" applyBorder="1" applyAlignment="1" applyProtection="1">
      <alignment horizontal="center"/>
      <protection locked="0"/>
    </xf>
    <xf numFmtId="2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4" xfId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wrapText="1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5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27" xfId="1" applyNumberFormat="1" applyFont="1" applyFill="1" applyBorder="1" applyAlignment="1" applyProtection="1">
      <alignment horizontal="center" wrapText="1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 vertical="top"/>
      <protection locked="0"/>
    </xf>
    <xf numFmtId="2" fontId="13" fillId="4" borderId="5" xfId="1" applyNumberFormat="1" applyFont="1" applyFill="1" applyBorder="1" applyAlignment="1" applyProtection="1">
      <alignment horizontal="center" vertical="top"/>
      <protection locked="0"/>
    </xf>
    <xf numFmtId="0" fontId="13" fillId="4" borderId="26" xfId="1" applyNumberFormat="1" applyFont="1" applyFill="1" applyBorder="1" applyAlignment="1" applyProtection="1">
      <alignment horizontal="center" vertical="top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5" xfId="1" applyNumberFormat="1" applyFont="1" applyFill="1" applyBorder="1" applyAlignment="1" applyProtection="1">
      <alignment horizontal="center" vertical="top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4" xfId="1" applyFont="1" applyFill="1" applyBorder="1" applyAlignment="1" applyProtection="1">
      <alignment horizontal="center" wrapText="1"/>
      <protection locked="0"/>
    </xf>
    <xf numFmtId="0" fontId="13" fillId="4" borderId="5" xfId="1" applyFont="1" applyFill="1" applyBorder="1" applyAlignment="1" applyProtection="1">
      <alignment horizontal="center" vertical="top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1" xfId="1" applyFont="1" applyFill="1" applyBorder="1" applyAlignment="1" applyProtection="1">
      <alignment wrapText="1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5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2" fillId="4" borderId="5" xfId="1" applyFill="1" applyBorder="1" applyProtection="1"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4" xfId="1" applyFont="1" applyFill="1" applyBorder="1" applyAlignment="1" applyProtection="1">
      <alignment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4" xfId="1" applyNumberFormat="1" applyFont="1" applyFill="1" applyBorder="1" applyAlignment="1" applyProtection="1">
      <alignment horizontal="center" wrapText="1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0" fontId="13" fillId="4" borderId="27" xfId="1" applyNumberFormat="1" applyFont="1" applyFill="1" applyBorder="1" applyAlignment="1" applyProtection="1">
      <alignment horizontal="center" wrapText="1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4" xfId="1" applyNumberFormat="1" applyFont="1" applyFill="1" applyBorder="1" applyAlignment="1" applyProtection="1">
      <alignment horizontal="center" wrapText="1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4" xfId="1" applyFont="1" applyFill="1" applyBorder="1" applyAlignment="1" applyProtection="1">
      <alignment horizontal="center" wrapText="1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wrapText="1"/>
      <protection locked="0"/>
    </xf>
    <xf numFmtId="0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2" fontId="13" fillId="4" borderId="15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2" fontId="13" fillId="4" borderId="5" xfId="1" applyNumberFormat="1" applyFont="1" applyFill="1" applyBorder="1" applyAlignment="1" applyProtection="1">
      <alignment horizontal="center"/>
      <protection locked="0"/>
    </xf>
    <xf numFmtId="2" fontId="13" fillId="4" borderId="26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5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2" fillId="4" borderId="5" xfId="1" applyFill="1" applyBorder="1" applyProtection="1"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2" xfId="1" applyFont="1" applyFill="1" applyBorder="1" applyAlignment="1" applyProtection="1">
      <alignment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" xfId="1" applyFont="1" applyFill="1" applyBorder="1" applyAlignment="1" applyProtection="1">
      <alignment wrapText="1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1" xfId="1" applyNumberFormat="1" applyFont="1" applyFill="1" applyBorder="1" applyAlignment="1" applyProtection="1">
      <alignment horizontal="center"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17" xfId="1" applyNumberFormat="1" applyFont="1" applyFill="1" applyBorder="1" applyAlignment="1" applyProtection="1">
      <alignment horizontal="center"/>
      <protection locked="0"/>
    </xf>
    <xf numFmtId="2" fontId="13" fillId="4" borderId="17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2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26" xfId="1" applyNumberFormat="1" applyFont="1" applyFill="1" applyBorder="1" applyAlignment="1" applyProtection="1">
      <alignment horizontal="center"/>
      <protection locked="0"/>
    </xf>
    <xf numFmtId="0" fontId="13" fillId="4" borderId="1" xfId="1" applyNumberFormat="1" applyFont="1" applyFill="1" applyBorder="1" applyAlignment="1" applyProtection="1">
      <alignment horizontal="center" wrapText="1"/>
      <protection locked="0"/>
    </xf>
    <xf numFmtId="2" fontId="13" fillId="4" borderId="1" xfId="1" applyNumberFormat="1" applyFont="1" applyFill="1" applyBorder="1" applyAlignment="1" applyProtection="1">
      <alignment horizontal="center" wrapText="1"/>
      <protection locked="0"/>
    </xf>
    <xf numFmtId="0" fontId="13" fillId="4" borderId="15" xfId="1" applyNumberFormat="1" applyFont="1" applyFill="1" applyBorder="1" applyAlignment="1" applyProtection="1">
      <alignment horizontal="center" wrapText="1"/>
      <protection locked="0"/>
    </xf>
    <xf numFmtId="0" fontId="13" fillId="4" borderId="2" xfId="1" applyNumberFormat="1" applyFont="1" applyFill="1" applyBorder="1" applyAlignment="1" applyProtection="1">
      <alignment horizontal="center"/>
      <protection locked="0"/>
    </xf>
    <xf numFmtId="2" fontId="13" fillId="4" borderId="2" xfId="1" applyNumberFormat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2" fontId="13" fillId="4" borderId="1" xfId="1" applyNumberFormat="1" applyFont="1" applyFill="1" applyBorder="1" applyAlignment="1" applyProtection="1">
      <alignment horizontal="center" wrapText="1"/>
      <protection locked="0"/>
    </xf>
    <xf numFmtId="0" fontId="13" fillId="4" borderId="2" xfId="1" applyFont="1" applyFill="1" applyBorder="1" applyAlignment="1" applyProtection="1">
      <alignment horizontal="center"/>
      <protection locked="0"/>
    </xf>
    <xf numFmtId="0" fontId="13" fillId="4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wrapText="1"/>
      <protection locked="0"/>
    </xf>
    <xf numFmtId="0" fontId="13" fillId="4" borderId="5" xfId="1" applyFont="1" applyFill="1" applyBorder="1" applyAlignment="1" applyProtection="1">
      <alignment horizontal="center"/>
      <protection locked="0"/>
    </xf>
    <xf numFmtId="0" fontId="13" fillId="4" borderId="4" xfId="1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2" fillId="4" borderId="23" xfId="1" applyFill="1" applyBorder="1" applyAlignment="1" applyProtection="1">
      <protection locked="0"/>
    </xf>
    <xf numFmtId="0" fontId="12" fillId="4" borderId="25" xfId="1" applyFill="1" applyBorder="1" applyAlignment="1" applyProtection="1">
      <protection locked="0"/>
    </xf>
    <xf numFmtId="0" fontId="12" fillId="0" borderId="24" xfId="1" applyBorder="1" applyAlignment="1" applyProtection="1">
      <protection locked="0"/>
    </xf>
    <xf numFmtId="0" fontId="6" fillId="0" borderId="10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4"/>
    <cellStyle name="Обычный 3" xfId="3"/>
    <cellStyle name="Обычный 4" xfId="1"/>
    <cellStyle name="Обычный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5" zoomScaleNormal="85" workbookViewId="0">
      <pane xSplit="4" ySplit="5" topLeftCell="E60" activePane="bottomRight" state="frozen"/>
      <selection pane="topRight" activeCell="E1" sqref="E1"/>
      <selection pane="bottomLeft" activeCell="A6" sqref="A6"/>
      <selection pane="bottomRight" activeCell="D178" sqref="D17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77" t="s">
        <v>42</v>
      </c>
      <c r="D1" s="678"/>
      <c r="E1" s="679"/>
      <c r="F1" s="12" t="s">
        <v>16</v>
      </c>
      <c r="G1" s="2" t="s">
        <v>17</v>
      </c>
      <c r="H1" s="674" t="s">
        <v>55</v>
      </c>
      <c r="I1" s="674"/>
      <c r="J1" s="674"/>
      <c r="K1" s="674"/>
    </row>
    <row r="2" spans="1:12" ht="18" x14ac:dyDescent="0.2">
      <c r="A2" s="35" t="s">
        <v>6</v>
      </c>
      <c r="C2" s="2"/>
      <c r="G2" s="2" t="s">
        <v>18</v>
      </c>
      <c r="H2" s="674" t="s">
        <v>54</v>
      </c>
      <c r="I2" s="674"/>
      <c r="J2" s="674"/>
      <c r="K2" s="67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13</v>
      </c>
      <c r="I3" s="46">
        <v>10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2">
        <v>250</v>
      </c>
      <c r="G6" s="50">
        <v>6.09</v>
      </c>
      <c r="H6" s="50">
        <v>9.8000000000000007</v>
      </c>
      <c r="I6" s="51">
        <v>31.32</v>
      </c>
      <c r="J6" s="54">
        <v>237.5</v>
      </c>
      <c r="K6" s="53">
        <v>175</v>
      </c>
      <c r="L6" s="76">
        <v>70.38</v>
      </c>
    </row>
    <row r="7" spans="1:12" ht="15" x14ac:dyDescent="0.25">
      <c r="A7" s="23"/>
      <c r="B7" s="15"/>
      <c r="C7" s="11"/>
      <c r="D7" s="62"/>
      <c r="E7" s="63" t="s">
        <v>41</v>
      </c>
      <c r="F7" s="64">
        <v>50</v>
      </c>
      <c r="G7" s="65">
        <v>5.25</v>
      </c>
      <c r="H7" s="65">
        <v>8.84</v>
      </c>
      <c r="I7" s="66">
        <v>15.57</v>
      </c>
      <c r="J7" s="67">
        <v>170.4</v>
      </c>
      <c r="K7" s="62">
        <v>6</v>
      </c>
      <c r="L7" s="41"/>
    </row>
    <row r="8" spans="1:12" ht="15" x14ac:dyDescent="0.25">
      <c r="A8" s="23"/>
      <c r="B8" s="15"/>
      <c r="C8" s="11"/>
      <c r="D8" s="7" t="s">
        <v>22</v>
      </c>
      <c r="E8" s="55" t="s">
        <v>40</v>
      </c>
      <c r="F8" s="56">
        <v>180</v>
      </c>
      <c r="G8" s="58">
        <v>5.9</v>
      </c>
      <c r="H8" s="59">
        <v>1.2</v>
      </c>
      <c r="I8" s="60">
        <v>17.100000000000001</v>
      </c>
      <c r="J8" s="61">
        <v>85.3</v>
      </c>
      <c r="K8" s="57">
        <v>382</v>
      </c>
      <c r="L8" s="41"/>
    </row>
    <row r="9" spans="1:12" ht="15" x14ac:dyDescent="0.25">
      <c r="A9" s="23"/>
      <c r="B9" s="15"/>
      <c r="C9" s="11"/>
      <c r="D9" s="7" t="s">
        <v>23</v>
      </c>
      <c r="E9" s="40"/>
      <c r="F9" s="41"/>
      <c r="G9" s="41"/>
      <c r="H9" s="41"/>
      <c r="I9" s="41"/>
      <c r="J9" s="41"/>
      <c r="K9" s="42"/>
      <c r="L9" s="41"/>
    </row>
    <row r="10" spans="1:12" ht="15" x14ac:dyDescent="0.2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154" t="s">
        <v>58</v>
      </c>
      <c r="E11" s="69" t="s">
        <v>44</v>
      </c>
      <c r="F11" s="70">
        <v>30</v>
      </c>
      <c r="G11" s="71">
        <v>0.84</v>
      </c>
      <c r="H11" s="71">
        <v>7.36</v>
      </c>
      <c r="I11" s="72">
        <v>15.3</v>
      </c>
      <c r="J11" s="73">
        <v>130.80000000000001</v>
      </c>
      <c r="K11" s="68" t="s">
        <v>43</v>
      </c>
      <c r="L11" s="41"/>
    </row>
    <row r="12" spans="1:12" ht="15" x14ac:dyDescent="0.25">
      <c r="A12" s="23"/>
      <c r="B12" s="15"/>
      <c r="C12" s="11"/>
      <c r="D12" s="153" t="s">
        <v>61</v>
      </c>
      <c r="E12" s="74" t="s">
        <v>45</v>
      </c>
      <c r="F12" s="75">
        <v>1</v>
      </c>
      <c r="G12" s="41"/>
      <c r="H12" s="41"/>
      <c r="I12" s="41"/>
      <c r="J12" s="41"/>
      <c r="K12" s="42"/>
      <c r="L12" s="41"/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511</v>
      </c>
      <c r="G13" s="19">
        <f t="shared" ref="G13:J13" si="0">SUM(G6:G12)</f>
        <v>18.080000000000002</v>
      </c>
      <c r="H13" s="19">
        <f t="shared" si="0"/>
        <v>27.2</v>
      </c>
      <c r="I13" s="19">
        <f t="shared" si="0"/>
        <v>79.290000000000006</v>
      </c>
      <c r="J13" s="19">
        <f t="shared" si="0"/>
        <v>624</v>
      </c>
      <c r="K13" s="25"/>
      <c r="L13" s="19">
        <f t="shared" ref="L13" si="1">SUM(L6:L12)</f>
        <v>70.38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77" t="s">
        <v>46</v>
      </c>
      <c r="F14" s="78">
        <v>60</v>
      </c>
      <c r="G14" s="80">
        <v>0.64</v>
      </c>
      <c r="H14" s="81">
        <v>0.1</v>
      </c>
      <c r="I14" s="82">
        <v>5.0999999999999996</v>
      </c>
      <c r="J14" s="83">
        <v>39.9</v>
      </c>
      <c r="K14" s="79">
        <v>59</v>
      </c>
      <c r="L14" s="91">
        <v>70.38</v>
      </c>
    </row>
    <row r="15" spans="1:12" ht="15" x14ac:dyDescent="0.25">
      <c r="A15" s="23"/>
      <c r="B15" s="15"/>
      <c r="C15" s="11"/>
      <c r="D15" s="7" t="s">
        <v>27</v>
      </c>
      <c r="E15" s="84" t="s">
        <v>47</v>
      </c>
      <c r="F15" s="85">
        <v>200</v>
      </c>
      <c r="G15" s="87">
        <v>5.49</v>
      </c>
      <c r="H15" s="88">
        <v>5.27</v>
      </c>
      <c r="I15" s="86" t="s">
        <v>48</v>
      </c>
      <c r="J15" s="89">
        <v>148.29</v>
      </c>
      <c r="K15" s="90">
        <v>102</v>
      </c>
      <c r="L15" s="41"/>
    </row>
    <row r="16" spans="1:12" ht="15" x14ac:dyDescent="0.25">
      <c r="A16" s="23"/>
      <c r="B16" s="15"/>
      <c r="C16" s="11"/>
      <c r="D16" s="7" t="s">
        <v>28</v>
      </c>
      <c r="E16" s="92" t="s">
        <v>49</v>
      </c>
      <c r="F16" s="93">
        <v>90</v>
      </c>
      <c r="G16" s="94">
        <v>14.04</v>
      </c>
      <c r="H16" s="94">
        <v>10.199999999999999</v>
      </c>
      <c r="I16" s="95">
        <v>3.2</v>
      </c>
      <c r="J16" s="96">
        <v>139.9</v>
      </c>
      <c r="K16" s="97">
        <v>255</v>
      </c>
      <c r="L16" s="41"/>
    </row>
    <row r="17" spans="1:12" ht="15" x14ac:dyDescent="0.25">
      <c r="A17" s="23"/>
      <c r="B17" s="15"/>
      <c r="C17" s="11"/>
      <c r="D17" s="7" t="s">
        <v>29</v>
      </c>
      <c r="E17" s="98" t="s">
        <v>50</v>
      </c>
      <c r="F17" s="99">
        <v>150</v>
      </c>
      <c r="G17" s="102">
        <v>3.65</v>
      </c>
      <c r="H17" s="102">
        <v>5.37</v>
      </c>
      <c r="I17" s="103">
        <v>36.68</v>
      </c>
      <c r="J17" s="100">
        <v>209.7</v>
      </c>
      <c r="K17" s="101">
        <v>304</v>
      </c>
      <c r="L17" s="41"/>
    </row>
    <row r="18" spans="1:12" ht="15" x14ac:dyDescent="0.25">
      <c r="A18" s="23"/>
      <c r="B18" s="15"/>
      <c r="C18" s="11"/>
      <c r="D18" s="7" t="s">
        <v>30</v>
      </c>
      <c r="E18" s="104" t="s">
        <v>51</v>
      </c>
      <c r="F18" s="105">
        <v>180</v>
      </c>
      <c r="G18" s="107">
        <v>0.14000000000000001</v>
      </c>
      <c r="H18" s="106">
        <v>0.14000000000000001</v>
      </c>
      <c r="I18" s="108">
        <v>25.1</v>
      </c>
      <c r="J18" s="109">
        <v>103.14</v>
      </c>
      <c r="K18" s="110">
        <v>342</v>
      </c>
      <c r="L18" s="41"/>
    </row>
    <row r="19" spans="1:12" ht="15" x14ac:dyDescent="0.25">
      <c r="A19" s="23"/>
      <c r="B19" s="15"/>
      <c r="C19" s="11"/>
      <c r="D19" s="7" t="s">
        <v>31</v>
      </c>
      <c r="E19" s="111" t="s">
        <v>52</v>
      </c>
      <c r="F19" s="112">
        <v>20</v>
      </c>
      <c r="G19" s="113">
        <v>1.58</v>
      </c>
      <c r="H19" s="113">
        <v>0.2</v>
      </c>
      <c r="I19" s="114">
        <v>9.66</v>
      </c>
      <c r="J19" s="115">
        <v>46.76</v>
      </c>
      <c r="K19" s="116" t="s">
        <v>43</v>
      </c>
      <c r="L19" s="41"/>
    </row>
    <row r="20" spans="1:12" ht="15" x14ac:dyDescent="0.25">
      <c r="A20" s="23"/>
      <c r="B20" s="15"/>
      <c r="C20" s="11"/>
      <c r="D20" s="7" t="s">
        <v>32</v>
      </c>
      <c r="E20" s="117" t="s">
        <v>53</v>
      </c>
      <c r="F20" s="118">
        <v>30</v>
      </c>
      <c r="G20" s="119">
        <v>1.4</v>
      </c>
      <c r="H20" s="119">
        <v>0.47</v>
      </c>
      <c r="I20" s="120">
        <v>7.8</v>
      </c>
      <c r="J20" s="121">
        <v>42</v>
      </c>
      <c r="K20" s="122" t="s">
        <v>43</v>
      </c>
      <c r="L20" s="41"/>
    </row>
    <row r="21" spans="1:12" ht="15" x14ac:dyDescent="0.25">
      <c r="A21" s="23"/>
      <c r="B21" s="15"/>
      <c r="C21" s="11"/>
      <c r="D21" s="153" t="s">
        <v>61</v>
      </c>
      <c r="E21" s="123" t="s">
        <v>45</v>
      </c>
      <c r="F21" s="41">
        <v>1</v>
      </c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731</v>
      </c>
      <c r="G23" s="19">
        <f t="shared" ref="G23:J23" si="2">SUM(G14:G22)</f>
        <v>26.939999999999998</v>
      </c>
      <c r="H23" s="19">
        <f t="shared" si="2"/>
        <v>21.749999999999996</v>
      </c>
      <c r="I23" s="19">
        <f t="shared" si="2"/>
        <v>87.54</v>
      </c>
      <c r="J23" s="19">
        <f t="shared" si="2"/>
        <v>729.68999999999994</v>
      </c>
      <c r="K23" s="25"/>
      <c r="L23" s="19">
        <f t="shared" ref="L23" si="3">SUM(L14:L22)</f>
        <v>70.38</v>
      </c>
    </row>
    <row r="24" spans="1:12" ht="15.75" thickBot="1" x14ac:dyDescent="0.25">
      <c r="A24" s="29">
        <f>A6</f>
        <v>1</v>
      </c>
      <c r="B24" s="30">
        <f>B6</f>
        <v>1</v>
      </c>
      <c r="C24" s="675" t="s">
        <v>4</v>
      </c>
      <c r="D24" s="676"/>
      <c r="E24" s="31"/>
      <c r="F24" s="32">
        <f>F13+F23</f>
        <v>1242</v>
      </c>
      <c r="G24" s="32">
        <f t="shared" ref="G24:J24" si="4">G13+G23</f>
        <v>45.019999999999996</v>
      </c>
      <c r="H24" s="32">
        <f t="shared" si="4"/>
        <v>48.949999999999996</v>
      </c>
      <c r="I24" s="32">
        <f t="shared" si="4"/>
        <v>166.83</v>
      </c>
      <c r="J24" s="32">
        <f t="shared" si="4"/>
        <v>1353.69</v>
      </c>
      <c r="K24" s="32"/>
      <c r="L24" s="32">
        <f t="shared" ref="L24" si="5">L13+L23</f>
        <v>140.76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124" t="s">
        <v>56</v>
      </c>
      <c r="F25" s="125">
        <v>200</v>
      </c>
      <c r="G25" s="126">
        <v>10.82</v>
      </c>
      <c r="H25" s="126">
        <v>11.23</v>
      </c>
      <c r="I25" s="127">
        <v>87.94</v>
      </c>
      <c r="J25" s="128">
        <v>493</v>
      </c>
      <c r="K25" s="129">
        <v>401</v>
      </c>
      <c r="L25" s="130">
        <v>70.38</v>
      </c>
    </row>
    <row r="26" spans="1:12" ht="15" x14ac:dyDescent="0.25">
      <c r="A26" s="14"/>
      <c r="B26" s="15"/>
      <c r="C26" s="11"/>
      <c r="D26" s="138" t="s">
        <v>58</v>
      </c>
      <c r="E26" s="139" t="s">
        <v>59</v>
      </c>
      <c r="F26" s="140">
        <v>15</v>
      </c>
      <c r="G26" s="141">
        <v>1.05</v>
      </c>
      <c r="H26" s="141">
        <v>5.0999999999999996</v>
      </c>
      <c r="I26" s="142">
        <v>7.5</v>
      </c>
      <c r="J26" s="143">
        <v>82.5</v>
      </c>
      <c r="K26" s="144" t="s">
        <v>43</v>
      </c>
      <c r="L26" s="41"/>
    </row>
    <row r="27" spans="1:12" ht="15" x14ac:dyDescent="0.25">
      <c r="A27" s="14"/>
      <c r="B27" s="15"/>
      <c r="C27" s="11"/>
      <c r="D27" s="7" t="s">
        <v>22</v>
      </c>
      <c r="E27" s="131" t="s">
        <v>57</v>
      </c>
      <c r="F27" s="132">
        <v>185</v>
      </c>
      <c r="G27" s="133">
        <v>0.12</v>
      </c>
      <c r="H27" s="134">
        <v>0.02</v>
      </c>
      <c r="I27" s="135">
        <v>9.18</v>
      </c>
      <c r="J27" s="136">
        <v>27.3</v>
      </c>
      <c r="K27" s="137">
        <v>377</v>
      </c>
      <c r="L27" s="41"/>
    </row>
    <row r="28" spans="1:12" ht="15" x14ac:dyDescent="0.25">
      <c r="A28" s="14"/>
      <c r="B28" s="15"/>
      <c r="C28" s="11"/>
      <c r="D28" s="7" t="s">
        <v>23</v>
      </c>
      <c r="E28" s="40"/>
      <c r="F28" s="41"/>
      <c r="G28" s="41"/>
      <c r="H28" s="41"/>
      <c r="I28" s="41"/>
      <c r="J28" s="41"/>
      <c r="K28" s="42"/>
      <c r="L28" s="41"/>
    </row>
    <row r="29" spans="1:12" ht="15" x14ac:dyDescent="0.25">
      <c r="A29" s="14"/>
      <c r="B29" s="15"/>
      <c r="C29" s="11"/>
      <c r="D29" s="7" t="s">
        <v>24</v>
      </c>
      <c r="E29" s="145" t="s">
        <v>60</v>
      </c>
      <c r="F29" s="146">
        <v>100</v>
      </c>
      <c r="G29" s="147">
        <v>0.4</v>
      </c>
      <c r="H29" s="147">
        <v>0.4</v>
      </c>
      <c r="I29" s="148">
        <v>9.8000000000000007</v>
      </c>
      <c r="J29" s="149">
        <v>47</v>
      </c>
      <c r="K29" s="150">
        <v>338</v>
      </c>
      <c r="L29" s="41"/>
    </row>
    <row r="30" spans="1:12" ht="15" x14ac:dyDescent="0.25">
      <c r="A30" s="14"/>
      <c r="B30" s="15"/>
      <c r="C30" s="11"/>
      <c r="D30" s="250" t="s">
        <v>61</v>
      </c>
      <c r="E30" s="152" t="s">
        <v>45</v>
      </c>
      <c r="F30" s="151">
        <v>1</v>
      </c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501</v>
      </c>
      <c r="G32" s="19">
        <f t="shared" ref="G32" si="6">SUM(G25:G31)</f>
        <v>12.39</v>
      </c>
      <c r="H32" s="19">
        <f t="shared" ref="H32" si="7">SUM(H25:H31)</f>
        <v>16.749999999999996</v>
      </c>
      <c r="I32" s="19">
        <f t="shared" ref="I32" si="8">SUM(I25:I31)</f>
        <v>114.42</v>
      </c>
      <c r="J32" s="19">
        <f t="shared" ref="J32:L32" si="9">SUM(J25:J31)</f>
        <v>649.79999999999995</v>
      </c>
      <c r="K32" s="25"/>
      <c r="L32" s="19">
        <f t="shared" si="9"/>
        <v>70.38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155" t="s">
        <v>62</v>
      </c>
      <c r="F33" s="156">
        <v>60</v>
      </c>
      <c r="G33" s="158">
        <v>0.8</v>
      </c>
      <c r="H33" s="159">
        <v>3</v>
      </c>
      <c r="I33" s="160">
        <v>4.8</v>
      </c>
      <c r="J33" s="161">
        <v>50.1</v>
      </c>
      <c r="K33" s="162">
        <v>52</v>
      </c>
      <c r="L33" s="157">
        <v>70.38</v>
      </c>
    </row>
    <row r="34" spans="1:12" ht="15" x14ac:dyDescent="0.25">
      <c r="A34" s="14"/>
      <c r="B34" s="15"/>
      <c r="C34" s="11"/>
      <c r="D34" s="7" t="s">
        <v>27</v>
      </c>
      <c r="E34" s="164" t="s">
        <v>63</v>
      </c>
      <c r="F34" s="163">
        <v>200</v>
      </c>
      <c r="G34" s="165">
        <v>2.1</v>
      </c>
      <c r="H34" s="166">
        <v>4.12</v>
      </c>
      <c r="I34" s="167">
        <v>6.32</v>
      </c>
      <c r="J34" s="168">
        <v>99.8</v>
      </c>
      <c r="K34" s="169">
        <v>88</v>
      </c>
      <c r="L34" s="41"/>
    </row>
    <row r="35" spans="1:12" ht="15" x14ac:dyDescent="0.25">
      <c r="A35" s="14"/>
      <c r="B35" s="15"/>
      <c r="C35" s="11"/>
      <c r="D35" s="7" t="s">
        <v>28</v>
      </c>
      <c r="E35" s="171" t="s">
        <v>64</v>
      </c>
      <c r="F35" s="170">
        <v>100</v>
      </c>
      <c r="G35" s="172">
        <v>10.199999999999999</v>
      </c>
      <c r="H35" s="172">
        <v>11.92</v>
      </c>
      <c r="I35" s="173">
        <v>12.6</v>
      </c>
      <c r="J35" s="174">
        <v>199.8</v>
      </c>
      <c r="K35" s="175">
        <v>294</v>
      </c>
      <c r="L35" s="41"/>
    </row>
    <row r="36" spans="1:12" ht="15" x14ac:dyDescent="0.25">
      <c r="A36" s="14"/>
      <c r="B36" s="15"/>
      <c r="C36" s="11"/>
      <c r="D36" s="7" t="s">
        <v>29</v>
      </c>
      <c r="E36" s="176" t="s">
        <v>65</v>
      </c>
      <c r="F36" s="177">
        <v>150</v>
      </c>
      <c r="G36" s="203" t="s">
        <v>68</v>
      </c>
      <c r="H36" s="178">
        <v>4.5199999999999996</v>
      </c>
      <c r="I36" s="179">
        <v>26.45</v>
      </c>
      <c r="J36" s="180">
        <v>168.45</v>
      </c>
      <c r="K36" s="181">
        <v>309</v>
      </c>
      <c r="L36" s="41"/>
    </row>
    <row r="37" spans="1:12" ht="15" x14ac:dyDescent="0.25">
      <c r="A37" s="14"/>
      <c r="B37" s="15"/>
      <c r="C37" s="11"/>
      <c r="D37" s="7" t="s">
        <v>30</v>
      </c>
      <c r="E37" s="182" t="s">
        <v>66</v>
      </c>
      <c r="F37" s="183">
        <v>180</v>
      </c>
      <c r="G37" s="185">
        <v>1.04</v>
      </c>
      <c r="H37" s="184">
        <v>0.3</v>
      </c>
      <c r="I37" s="186">
        <v>42.5</v>
      </c>
      <c r="J37" s="187">
        <v>132.12</v>
      </c>
      <c r="K37" s="188">
        <v>349</v>
      </c>
      <c r="L37" s="41"/>
    </row>
    <row r="38" spans="1:12" ht="15" x14ac:dyDescent="0.25">
      <c r="A38" s="14"/>
      <c r="B38" s="15"/>
      <c r="C38" s="11"/>
      <c r="D38" s="7" t="s">
        <v>31</v>
      </c>
      <c r="E38" s="189" t="s">
        <v>67</v>
      </c>
      <c r="F38" s="190">
        <v>20</v>
      </c>
      <c r="G38" s="191">
        <v>1.58</v>
      </c>
      <c r="H38" s="191">
        <v>0.2</v>
      </c>
      <c r="I38" s="192">
        <v>9.66</v>
      </c>
      <c r="J38" s="193">
        <v>46.76</v>
      </c>
      <c r="K38" s="194" t="s">
        <v>43</v>
      </c>
      <c r="L38" s="41"/>
    </row>
    <row r="39" spans="1:12" ht="15" x14ac:dyDescent="0.25">
      <c r="A39" s="14"/>
      <c r="B39" s="15"/>
      <c r="C39" s="11"/>
      <c r="D39" s="7" t="s">
        <v>32</v>
      </c>
      <c r="E39" s="196" t="s">
        <v>53</v>
      </c>
      <c r="F39" s="195">
        <v>30</v>
      </c>
      <c r="G39" s="198">
        <v>1.4</v>
      </c>
      <c r="H39" s="198">
        <v>0.47</v>
      </c>
      <c r="I39" s="197">
        <v>7.8</v>
      </c>
      <c r="J39" s="199">
        <v>42</v>
      </c>
      <c r="K39" s="200" t="s">
        <v>43</v>
      </c>
      <c r="L39" s="41"/>
    </row>
    <row r="40" spans="1:12" ht="15" x14ac:dyDescent="0.25">
      <c r="A40" s="14"/>
      <c r="B40" s="15"/>
      <c r="C40" s="11"/>
      <c r="D40" s="250" t="s">
        <v>61</v>
      </c>
      <c r="E40" s="202" t="s">
        <v>45</v>
      </c>
      <c r="F40" s="201">
        <v>1</v>
      </c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741</v>
      </c>
      <c r="G42" s="19">
        <f t="shared" ref="G42" si="10">SUM(G33:G41)</f>
        <v>17.12</v>
      </c>
      <c r="H42" s="19">
        <f t="shared" ref="H42" si="11">SUM(H33:H41)</f>
        <v>24.529999999999998</v>
      </c>
      <c r="I42" s="19">
        <f t="shared" ref="I42" si="12">SUM(I33:I41)</f>
        <v>110.13</v>
      </c>
      <c r="J42" s="19">
        <f t="shared" ref="J42:L42" si="13">SUM(J33:J41)</f>
        <v>739.03000000000009</v>
      </c>
      <c r="K42" s="25"/>
      <c r="L42" s="19">
        <f t="shared" si="13"/>
        <v>70.38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75" t="s">
        <v>4</v>
      </c>
      <c r="D43" s="676"/>
      <c r="E43" s="31"/>
      <c r="F43" s="32">
        <f>F32+F42</f>
        <v>1242</v>
      </c>
      <c r="G43" s="32">
        <f t="shared" ref="G43" si="14">G32+G42</f>
        <v>29.51</v>
      </c>
      <c r="H43" s="32">
        <f t="shared" ref="H43" si="15">H32+H42</f>
        <v>41.279999999999994</v>
      </c>
      <c r="I43" s="32">
        <f t="shared" ref="I43" si="16">I32+I42</f>
        <v>224.55</v>
      </c>
      <c r="J43" s="32">
        <f t="shared" ref="J43:L43" si="17">J32+J42</f>
        <v>1388.83</v>
      </c>
      <c r="K43" s="32"/>
      <c r="L43" s="32">
        <f t="shared" si="17"/>
        <v>140.76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206" t="s">
        <v>70</v>
      </c>
      <c r="F44" s="207">
        <v>200</v>
      </c>
      <c r="G44" s="208">
        <v>14.05</v>
      </c>
      <c r="H44" s="209">
        <v>33.700000000000003</v>
      </c>
      <c r="I44" s="210">
        <v>18.899999999999999</v>
      </c>
      <c r="J44" s="211">
        <v>437.7</v>
      </c>
      <c r="K44" s="212">
        <v>259</v>
      </c>
      <c r="L44" s="234">
        <v>110</v>
      </c>
    </row>
    <row r="45" spans="1:12" ht="15" x14ac:dyDescent="0.25">
      <c r="A45" s="23"/>
      <c r="B45" s="15"/>
      <c r="C45" s="11"/>
      <c r="D45" s="6"/>
      <c r="E45" s="204" t="s">
        <v>69</v>
      </c>
      <c r="F45" s="205">
        <v>25</v>
      </c>
      <c r="G45" s="213">
        <v>0.17</v>
      </c>
      <c r="H45" s="213">
        <v>0.02</v>
      </c>
      <c r="I45" s="214">
        <v>0.4</v>
      </c>
      <c r="J45" s="215">
        <v>3</v>
      </c>
      <c r="K45" s="42"/>
      <c r="L45" s="41"/>
    </row>
    <row r="46" spans="1:12" ht="15" x14ac:dyDescent="0.25">
      <c r="A46" s="23"/>
      <c r="B46" s="15"/>
      <c r="C46" s="11"/>
      <c r="D46" s="7" t="s">
        <v>22</v>
      </c>
      <c r="E46" s="216" t="s">
        <v>71</v>
      </c>
      <c r="F46" s="217" t="s">
        <v>72</v>
      </c>
      <c r="G46" s="218">
        <v>0.12</v>
      </c>
      <c r="H46" s="218">
        <v>0.02</v>
      </c>
      <c r="I46" s="219">
        <v>9.18</v>
      </c>
      <c r="J46" s="220">
        <v>27.3</v>
      </c>
      <c r="K46" s="221">
        <v>377</v>
      </c>
      <c r="L46" s="41"/>
    </row>
    <row r="47" spans="1:12" ht="15" x14ac:dyDescent="0.25">
      <c r="A47" s="23"/>
      <c r="B47" s="15"/>
      <c r="C47" s="11"/>
      <c r="D47" s="7" t="s">
        <v>23</v>
      </c>
      <c r="E47" s="222" t="s">
        <v>73</v>
      </c>
      <c r="F47" s="223">
        <v>30</v>
      </c>
      <c r="G47" s="224">
        <v>2.31</v>
      </c>
      <c r="H47" s="224">
        <v>0.12</v>
      </c>
      <c r="I47" s="225">
        <v>12.66</v>
      </c>
      <c r="J47" s="226">
        <v>60.3</v>
      </c>
      <c r="K47" s="227" t="s">
        <v>43</v>
      </c>
      <c r="L47" s="41"/>
    </row>
    <row r="48" spans="1:12" ht="15" x14ac:dyDescent="0.25">
      <c r="A48" s="23"/>
      <c r="B48" s="15"/>
      <c r="C48" s="11"/>
      <c r="D48" s="7" t="s">
        <v>24</v>
      </c>
      <c r="E48" s="228" t="s">
        <v>60</v>
      </c>
      <c r="F48" s="229">
        <v>100</v>
      </c>
      <c r="G48" s="230">
        <v>0.4</v>
      </c>
      <c r="H48" s="230">
        <v>0.4</v>
      </c>
      <c r="I48" s="231">
        <v>9.8000000000000007</v>
      </c>
      <c r="J48" s="232">
        <v>47</v>
      </c>
      <c r="K48" s="233">
        <v>338</v>
      </c>
      <c r="L48" s="41"/>
    </row>
    <row r="49" spans="1:12" ht="15" x14ac:dyDescent="0.25">
      <c r="A49" s="23"/>
      <c r="B49" s="15"/>
      <c r="C49" s="11"/>
      <c r="D49" s="250" t="s">
        <v>61</v>
      </c>
      <c r="E49" s="236" t="s">
        <v>45</v>
      </c>
      <c r="F49" s="235">
        <v>1</v>
      </c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.75" thickBot="1" x14ac:dyDescent="0.3">
      <c r="A51" s="24"/>
      <c r="B51" s="17"/>
      <c r="C51" s="8"/>
      <c r="D51" s="18" t="s">
        <v>33</v>
      </c>
      <c r="E51" s="9"/>
      <c r="F51" s="19">
        <f>SUM(F44:F50)</f>
        <v>356</v>
      </c>
      <c r="G51" s="19">
        <f t="shared" ref="G51" si="18">SUM(G44:G50)</f>
        <v>17.049999999999997</v>
      </c>
      <c r="H51" s="19">
        <f t="shared" ref="H51" si="19">SUM(H44:H50)</f>
        <v>34.260000000000005</v>
      </c>
      <c r="I51" s="19">
        <f t="shared" ref="I51" si="20">SUM(I44:I50)</f>
        <v>50.94</v>
      </c>
      <c r="J51" s="19">
        <f t="shared" ref="J51:L51" si="21">SUM(J44:J50)</f>
        <v>575.29999999999995</v>
      </c>
      <c r="K51" s="25"/>
      <c r="L51" s="19">
        <f t="shared" si="21"/>
        <v>110</v>
      </c>
    </row>
    <row r="52" spans="1:12" ht="15.75" thickBot="1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239" t="s">
        <v>74</v>
      </c>
      <c r="F52" s="240">
        <v>60</v>
      </c>
      <c r="G52" s="241">
        <v>0.49</v>
      </c>
      <c r="H52" s="242">
        <v>3.66</v>
      </c>
      <c r="I52" s="243">
        <v>3.15</v>
      </c>
      <c r="J52" s="244">
        <v>47.64</v>
      </c>
      <c r="K52" s="245">
        <v>48</v>
      </c>
      <c r="L52" s="252">
        <v>110</v>
      </c>
    </row>
    <row r="53" spans="1:12" ht="15" x14ac:dyDescent="0.25">
      <c r="A53" s="23"/>
      <c r="B53" s="15"/>
      <c r="C53" s="11"/>
      <c r="D53" s="7" t="s">
        <v>27</v>
      </c>
      <c r="E53" s="238" t="s">
        <v>75</v>
      </c>
      <c r="F53" s="246">
        <v>200</v>
      </c>
      <c r="G53" s="247">
        <v>5.54</v>
      </c>
      <c r="H53" s="248">
        <v>3.12</v>
      </c>
      <c r="I53" s="249">
        <v>17.45</v>
      </c>
      <c r="J53" s="251">
        <v>118.25</v>
      </c>
      <c r="K53" s="253">
        <v>96</v>
      </c>
      <c r="L53" s="237"/>
    </row>
    <row r="54" spans="1:12" ht="15" x14ac:dyDescent="0.25">
      <c r="A54" s="23"/>
      <c r="B54" s="15"/>
      <c r="C54" s="11"/>
      <c r="D54" s="7" t="s">
        <v>28</v>
      </c>
      <c r="E54" s="254" t="s">
        <v>76</v>
      </c>
      <c r="F54" s="255">
        <v>200</v>
      </c>
      <c r="G54" s="256">
        <v>14.05</v>
      </c>
      <c r="H54" s="256">
        <v>33.700000000000003</v>
      </c>
      <c r="I54" s="257">
        <v>18.899999999999999</v>
      </c>
      <c r="J54" s="258">
        <v>437.7</v>
      </c>
      <c r="K54" s="259">
        <v>259</v>
      </c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.75" thickBot="1" x14ac:dyDescent="0.3">
      <c r="A56" s="23"/>
      <c r="B56" s="15"/>
      <c r="C56" s="11"/>
      <c r="D56" s="7" t="s">
        <v>30</v>
      </c>
      <c r="E56" s="260" t="s">
        <v>77</v>
      </c>
      <c r="F56" s="261">
        <v>200</v>
      </c>
      <c r="G56" s="262">
        <v>1</v>
      </c>
      <c r="H56" s="262">
        <v>0</v>
      </c>
      <c r="I56" s="263">
        <v>20.2</v>
      </c>
      <c r="J56" s="264">
        <v>84.7</v>
      </c>
      <c r="K56" s="265">
        <v>389</v>
      </c>
      <c r="L56" s="41"/>
    </row>
    <row r="57" spans="1:12" ht="15" x14ac:dyDescent="0.25">
      <c r="A57" s="23"/>
      <c r="B57" s="15"/>
      <c r="C57" s="11"/>
      <c r="D57" s="7" t="s">
        <v>31</v>
      </c>
      <c r="E57" s="266" t="s">
        <v>67</v>
      </c>
      <c r="F57" s="267">
        <v>20</v>
      </c>
      <c r="G57" s="269">
        <v>1.58</v>
      </c>
      <c r="H57" s="268">
        <v>0.2</v>
      </c>
      <c r="I57" s="270">
        <v>9.66</v>
      </c>
      <c r="J57" s="271">
        <v>46.76</v>
      </c>
      <c r="K57" s="272" t="s">
        <v>43</v>
      </c>
      <c r="L57" s="237"/>
    </row>
    <row r="58" spans="1:12" ht="15" x14ac:dyDescent="0.25">
      <c r="A58" s="23"/>
      <c r="B58" s="15"/>
      <c r="C58" s="11"/>
      <c r="D58" s="7" t="s">
        <v>32</v>
      </c>
      <c r="E58" s="273" t="s">
        <v>53</v>
      </c>
      <c r="F58" s="274">
        <v>30</v>
      </c>
      <c r="G58" s="275">
        <v>1.4</v>
      </c>
      <c r="H58" s="275">
        <v>0.47</v>
      </c>
      <c r="I58" s="276">
        <v>7.8</v>
      </c>
      <c r="J58" s="277">
        <v>30</v>
      </c>
      <c r="K58" s="272" t="s">
        <v>43</v>
      </c>
      <c r="L58" s="41"/>
    </row>
    <row r="59" spans="1:12" ht="15" x14ac:dyDescent="0.25">
      <c r="A59" s="23"/>
      <c r="B59" s="15"/>
      <c r="C59" s="11"/>
      <c r="D59" s="250" t="s">
        <v>61</v>
      </c>
      <c r="E59" s="279" t="s">
        <v>45</v>
      </c>
      <c r="F59" s="278">
        <v>1</v>
      </c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711</v>
      </c>
      <c r="G61" s="19">
        <f t="shared" ref="G61" si="22">SUM(G52:G60)</f>
        <v>24.060000000000002</v>
      </c>
      <c r="H61" s="19">
        <f t="shared" ref="H61" si="23">SUM(H52:H60)</f>
        <v>41.150000000000006</v>
      </c>
      <c r="I61" s="19">
        <f t="shared" ref="I61" si="24">SUM(I52:I60)</f>
        <v>77.16</v>
      </c>
      <c r="J61" s="19">
        <f t="shared" ref="J61:L61" si="25">SUM(J52:J60)</f>
        <v>765.05</v>
      </c>
      <c r="K61" s="25"/>
      <c r="L61" s="19">
        <f t="shared" si="25"/>
        <v>110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75" t="s">
        <v>4</v>
      </c>
      <c r="D62" s="676"/>
      <c r="E62" s="31"/>
      <c r="F62" s="32">
        <f>F51+F61</f>
        <v>1067</v>
      </c>
      <c r="G62" s="32">
        <f t="shared" ref="G62" si="26">G51+G61</f>
        <v>41.11</v>
      </c>
      <c r="H62" s="32">
        <f t="shared" ref="H62" si="27">H51+H61</f>
        <v>75.410000000000011</v>
      </c>
      <c r="I62" s="32">
        <f t="shared" ref="I62" si="28">I51+I61</f>
        <v>128.1</v>
      </c>
      <c r="J62" s="32">
        <f t="shared" ref="J62:L62" si="29">J51+J61</f>
        <v>1340.35</v>
      </c>
      <c r="K62" s="32"/>
      <c r="L62" s="32">
        <f t="shared" si="29"/>
        <v>220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280" t="s">
        <v>78</v>
      </c>
      <c r="F63" s="281">
        <v>200</v>
      </c>
      <c r="G63" s="282">
        <v>18.899999999999999</v>
      </c>
      <c r="H63" s="282">
        <v>12.9</v>
      </c>
      <c r="I63" s="283">
        <v>59.7</v>
      </c>
      <c r="J63" s="284">
        <v>430.5</v>
      </c>
      <c r="K63" s="285">
        <v>223</v>
      </c>
      <c r="L63" s="307">
        <v>70.38</v>
      </c>
    </row>
    <row r="64" spans="1:12" ht="15" x14ac:dyDescent="0.25">
      <c r="A64" s="23"/>
      <c r="B64" s="15"/>
      <c r="C64" s="11"/>
      <c r="D64" s="288" t="s">
        <v>58</v>
      </c>
      <c r="E64" s="286" t="s">
        <v>79</v>
      </c>
      <c r="F64" s="287">
        <v>30</v>
      </c>
      <c r="G64" s="289">
        <v>0.15</v>
      </c>
      <c r="H64" s="290"/>
      <c r="I64" s="291">
        <v>21.48</v>
      </c>
      <c r="J64" s="292">
        <v>86.52</v>
      </c>
      <c r="K64" s="42"/>
      <c r="L64" s="41"/>
    </row>
    <row r="65" spans="1:12" ht="15" x14ac:dyDescent="0.25">
      <c r="A65" s="23"/>
      <c r="B65" s="15"/>
      <c r="C65" s="11"/>
      <c r="D65" s="7" t="s">
        <v>22</v>
      </c>
      <c r="E65" s="293" t="s">
        <v>80</v>
      </c>
      <c r="F65" s="294">
        <v>180</v>
      </c>
      <c r="G65" s="295">
        <v>0.1</v>
      </c>
      <c r="H65" s="295">
        <v>0.02</v>
      </c>
      <c r="I65" s="296">
        <v>6.3</v>
      </c>
      <c r="J65" s="297">
        <v>25.78</v>
      </c>
      <c r="K65" s="298">
        <v>376</v>
      </c>
      <c r="L65" s="41"/>
    </row>
    <row r="66" spans="1:12" ht="15" x14ac:dyDescent="0.25">
      <c r="A66" s="23"/>
      <c r="B66" s="15"/>
      <c r="C66" s="11"/>
      <c r="D66" s="7" t="s">
        <v>23</v>
      </c>
      <c r="E66" s="40"/>
      <c r="F66" s="41"/>
      <c r="G66" s="41"/>
      <c r="H66" s="41"/>
      <c r="I66" s="41"/>
      <c r="J66" s="41"/>
      <c r="K66" s="42"/>
      <c r="L66" s="41"/>
    </row>
    <row r="67" spans="1:12" ht="15" x14ac:dyDescent="0.25">
      <c r="A67" s="23"/>
      <c r="B67" s="15"/>
      <c r="C67" s="11"/>
      <c r="D67" s="7" t="s">
        <v>24</v>
      </c>
      <c r="E67" s="299" t="s">
        <v>81</v>
      </c>
      <c r="F67" s="300">
        <v>100</v>
      </c>
      <c r="G67" s="301">
        <v>0.4</v>
      </c>
      <c r="H67" s="301">
        <v>0.4</v>
      </c>
      <c r="I67" s="302">
        <v>9.8000000000000007</v>
      </c>
      <c r="J67" s="303">
        <v>47</v>
      </c>
      <c r="K67" s="304">
        <v>338</v>
      </c>
      <c r="L67" s="41"/>
    </row>
    <row r="68" spans="1:12" ht="15" x14ac:dyDescent="0.25">
      <c r="A68" s="23"/>
      <c r="B68" s="15"/>
      <c r="C68" s="11"/>
      <c r="D68" s="250" t="s">
        <v>61</v>
      </c>
      <c r="E68" s="305" t="s">
        <v>45</v>
      </c>
      <c r="F68" s="306">
        <v>1</v>
      </c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511</v>
      </c>
      <c r="G70" s="19">
        <f t="shared" ref="G70" si="30">SUM(G63:G69)</f>
        <v>19.549999999999997</v>
      </c>
      <c r="H70" s="19">
        <f t="shared" ref="H70" si="31">SUM(H63:H69)</f>
        <v>13.32</v>
      </c>
      <c r="I70" s="19">
        <f t="shared" ref="I70" si="32">SUM(I63:I69)</f>
        <v>97.28</v>
      </c>
      <c r="J70" s="19">
        <f t="shared" ref="J70:L70" si="33">SUM(J63:J69)</f>
        <v>589.79999999999995</v>
      </c>
      <c r="K70" s="25"/>
      <c r="L70" s="19">
        <f t="shared" si="33"/>
        <v>70.38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08" t="s">
        <v>82</v>
      </c>
      <c r="F71" s="309">
        <v>60</v>
      </c>
      <c r="G71" s="310">
        <v>0.84</v>
      </c>
      <c r="H71" s="311">
        <v>6.02</v>
      </c>
      <c r="I71" s="312">
        <v>4.4000000000000004</v>
      </c>
      <c r="J71" s="313">
        <v>75.06</v>
      </c>
      <c r="K71" s="314">
        <v>67</v>
      </c>
      <c r="L71" s="41"/>
    </row>
    <row r="72" spans="1:12" ht="15" x14ac:dyDescent="0.25">
      <c r="A72" s="23"/>
      <c r="B72" s="15"/>
      <c r="C72" s="11"/>
      <c r="D72" s="7" t="s">
        <v>27</v>
      </c>
      <c r="E72" s="315" t="s">
        <v>83</v>
      </c>
      <c r="F72" s="316">
        <v>200</v>
      </c>
      <c r="G72" s="318">
        <v>9.0500000000000007</v>
      </c>
      <c r="H72" s="317">
        <v>9.9</v>
      </c>
      <c r="I72" s="319">
        <v>12.6</v>
      </c>
      <c r="J72" s="320">
        <v>163.24</v>
      </c>
      <c r="K72" s="321">
        <v>99</v>
      </c>
      <c r="L72" s="41"/>
    </row>
    <row r="73" spans="1:12" ht="15" x14ac:dyDescent="0.25">
      <c r="A73" s="23"/>
      <c r="B73" s="15"/>
      <c r="C73" s="11"/>
      <c r="D73" s="7" t="s">
        <v>28</v>
      </c>
      <c r="E73" s="322" t="s">
        <v>84</v>
      </c>
      <c r="F73" s="323">
        <v>200</v>
      </c>
      <c r="G73" s="324">
        <v>16.899999999999999</v>
      </c>
      <c r="H73" s="324">
        <v>10.5</v>
      </c>
      <c r="I73" s="325">
        <v>35.700000000000003</v>
      </c>
      <c r="J73" s="326">
        <v>305.3</v>
      </c>
      <c r="K73" s="327">
        <v>291</v>
      </c>
      <c r="L73" s="41"/>
    </row>
    <row r="74" spans="1:12" ht="15" x14ac:dyDescent="0.2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30</v>
      </c>
      <c r="E75" s="328" t="s">
        <v>85</v>
      </c>
      <c r="F75" s="329">
        <v>180</v>
      </c>
      <c r="G75" s="331">
        <v>0.6</v>
      </c>
      <c r="H75" s="330">
        <v>0.25</v>
      </c>
      <c r="I75" s="332">
        <v>18.7</v>
      </c>
      <c r="J75" s="333">
        <v>79.38</v>
      </c>
      <c r="K75" s="334">
        <v>388</v>
      </c>
      <c r="L75" s="41"/>
    </row>
    <row r="76" spans="1:12" ht="15" x14ac:dyDescent="0.25">
      <c r="A76" s="23"/>
      <c r="B76" s="15"/>
      <c r="C76" s="11"/>
      <c r="D76" s="7" t="s">
        <v>31</v>
      </c>
      <c r="E76" s="335" t="s">
        <v>67</v>
      </c>
      <c r="F76" s="336">
        <v>30</v>
      </c>
      <c r="G76" s="337">
        <v>2.25</v>
      </c>
      <c r="H76" s="337">
        <v>0.84</v>
      </c>
      <c r="I76" s="338">
        <v>15.51</v>
      </c>
      <c r="J76" s="339">
        <v>85.8</v>
      </c>
      <c r="K76" s="340" t="s">
        <v>43</v>
      </c>
      <c r="L76" s="41"/>
    </row>
    <row r="77" spans="1:12" ht="15" x14ac:dyDescent="0.25">
      <c r="A77" s="23"/>
      <c r="B77" s="15"/>
      <c r="C77" s="11"/>
      <c r="D77" s="7" t="s">
        <v>32</v>
      </c>
      <c r="E77" s="335" t="s">
        <v>53</v>
      </c>
      <c r="F77" s="336">
        <v>30</v>
      </c>
      <c r="G77" s="337">
        <v>1.4</v>
      </c>
      <c r="H77" s="337">
        <v>0.47</v>
      </c>
      <c r="I77" s="338">
        <v>7.8</v>
      </c>
      <c r="J77" s="339">
        <v>42</v>
      </c>
      <c r="K77" s="340" t="s">
        <v>43</v>
      </c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31.04</v>
      </c>
      <c r="H80" s="19">
        <f t="shared" ref="H80" si="35">SUM(H71:H79)</f>
        <v>27.98</v>
      </c>
      <c r="I80" s="19">
        <f t="shared" ref="I80" si="36">SUM(I71:I79)</f>
        <v>94.710000000000008</v>
      </c>
      <c r="J80" s="19">
        <f t="shared" ref="J80:L80" si="37">SUM(J71:J79)</f>
        <v>750.78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75" t="s">
        <v>4</v>
      </c>
      <c r="D81" s="676"/>
      <c r="E81" s="31"/>
      <c r="F81" s="32">
        <f>F70+F80</f>
        <v>1211</v>
      </c>
      <c r="G81" s="32">
        <f t="shared" ref="G81" si="38">G70+G80</f>
        <v>50.589999999999996</v>
      </c>
      <c r="H81" s="32">
        <f t="shared" ref="H81" si="39">H70+H80</f>
        <v>41.3</v>
      </c>
      <c r="I81" s="32">
        <f t="shared" ref="I81" si="40">I70+I80</f>
        <v>191.99</v>
      </c>
      <c r="J81" s="32">
        <f t="shared" ref="J81:L81" si="41">J70+J80</f>
        <v>1340.58</v>
      </c>
      <c r="K81" s="32"/>
      <c r="L81" s="32">
        <f t="shared" si="41"/>
        <v>70.38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351" t="s">
        <v>87</v>
      </c>
      <c r="F82" s="352">
        <v>90</v>
      </c>
      <c r="G82" s="353">
        <v>12.7</v>
      </c>
      <c r="H82" s="354">
        <v>9.2899999999999991</v>
      </c>
      <c r="I82" s="355">
        <v>12.17</v>
      </c>
      <c r="J82" s="356">
        <v>183.72</v>
      </c>
      <c r="K82" s="357" t="s">
        <v>88</v>
      </c>
      <c r="L82" s="358">
        <v>70.38</v>
      </c>
    </row>
    <row r="83" spans="1:12" ht="15" x14ac:dyDescent="0.25">
      <c r="A83" s="23"/>
      <c r="B83" s="15"/>
      <c r="C83" s="11"/>
      <c r="D83" s="5" t="s">
        <v>21</v>
      </c>
      <c r="E83" s="345" t="s">
        <v>86</v>
      </c>
      <c r="F83" s="346">
        <v>150</v>
      </c>
      <c r="G83" s="347">
        <v>5.53</v>
      </c>
      <c r="H83" s="347">
        <v>5.12</v>
      </c>
      <c r="I83" s="348">
        <v>26.5</v>
      </c>
      <c r="J83" s="349">
        <v>174.25</v>
      </c>
      <c r="K83" s="350">
        <v>202</v>
      </c>
      <c r="L83" s="41"/>
    </row>
    <row r="84" spans="1:12" ht="15" x14ac:dyDescent="0.25">
      <c r="A84" s="23"/>
      <c r="B84" s="15"/>
      <c r="C84" s="11"/>
      <c r="D84" s="7" t="s">
        <v>22</v>
      </c>
      <c r="E84" s="359" t="s">
        <v>89</v>
      </c>
      <c r="F84" s="360">
        <v>185</v>
      </c>
      <c r="G84" s="361">
        <v>0.12</v>
      </c>
      <c r="H84" s="361">
        <v>0.02</v>
      </c>
      <c r="I84" s="362">
        <v>9.18</v>
      </c>
      <c r="J84" s="363">
        <v>27.3</v>
      </c>
      <c r="K84" s="364">
        <v>377</v>
      </c>
      <c r="L84" s="41"/>
    </row>
    <row r="85" spans="1:12" ht="15" x14ac:dyDescent="0.25">
      <c r="A85" s="23"/>
      <c r="B85" s="15"/>
      <c r="C85" s="11"/>
      <c r="D85" s="7" t="s">
        <v>23</v>
      </c>
      <c r="E85" s="366" t="s">
        <v>53</v>
      </c>
      <c r="F85" s="367">
        <v>30</v>
      </c>
      <c r="G85" s="368">
        <v>1.4</v>
      </c>
      <c r="H85" s="368">
        <v>0.47</v>
      </c>
      <c r="I85" s="369">
        <v>7.8</v>
      </c>
      <c r="J85" s="368">
        <v>42</v>
      </c>
      <c r="K85" s="365" t="s">
        <v>43</v>
      </c>
      <c r="L85" s="41"/>
    </row>
    <row r="86" spans="1:12" ht="15" x14ac:dyDescent="0.25">
      <c r="A86" s="23"/>
      <c r="B86" s="15"/>
      <c r="C86" s="11"/>
      <c r="D86" s="7" t="s">
        <v>24</v>
      </c>
      <c r="E86" s="366" t="s">
        <v>60</v>
      </c>
      <c r="F86" s="367">
        <v>100</v>
      </c>
      <c r="G86" s="368">
        <v>0.4</v>
      </c>
      <c r="H86" s="368">
        <v>0.4</v>
      </c>
      <c r="I86" s="369">
        <v>9.8000000000000007</v>
      </c>
      <c r="J86" s="367">
        <v>47</v>
      </c>
      <c r="K86" s="365">
        <v>338</v>
      </c>
      <c r="L86" s="41"/>
    </row>
    <row r="87" spans="1:12" ht="15" x14ac:dyDescent="0.25">
      <c r="A87" s="23"/>
      <c r="B87" s="15"/>
      <c r="C87" s="11"/>
      <c r="D87" s="250" t="s">
        <v>61</v>
      </c>
      <c r="E87" s="370" t="s">
        <v>45</v>
      </c>
      <c r="F87" s="371">
        <v>1</v>
      </c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.75" thickBot="1" x14ac:dyDescent="0.3">
      <c r="A89" s="24"/>
      <c r="B89" s="17"/>
      <c r="C89" s="8"/>
      <c r="D89" s="18" t="s">
        <v>33</v>
      </c>
      <c r="E89" s="9"/>
      <c r="F89" s="19">
        <f>SUM(F82:F88)</f>
        <v>556</v>
      </c>
      <c r="G89" s="19">
        <f t="shared" ref="G89" si="42">SUM(G82:G88)</f>
        <v>20.149999999999999</v>
      </c>
      <c r="H89" s="19">
        <f t="shared" ref="H89" si="43">SUM(H82:H88)</f>
        <v>15.3</v>
      </c>
      <c r="I89" s="19">
        <f t="shared" ref="I89" si="44">SUM(I82:I88)</f>
        <v>65.45</v>
      </c>
      <c r="J89" s="19">
        <f t="shared" ref="J89:L89" si="45">SUM(J82:J88)</f>
        <v>474.27000000000004</v>
      </c>
      <c r="K89" s="25"/>
      <c r="L89" s="19">
        <f t="shared" si="45"/>
        <v>70.38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72" t="s">
        <v>46</v>
      </c>
      <c r="F90" s="342">
        <v>60</v>
      </c>
      <c r="G90" s="342">
        <v>0.64</v>
      </c>
      <c r="H90" s="343">
        <v>0.1</v>
      </c>
      <c r="I90" s="344">
        <v>5.0999999999999996</v>
      </c>
      <c r="J90" s="343">
        <v>39.9</v>
      </c>
      <c r="K90" s="341">
        <v>59</v>
      </c>
      <c r="L90" s="397">
        <v>70.38</v>
      </c>
    </row>
    <row r="91" spans="1:12" ht="15" x14ac:dyDescent="0.25">
      <c r="A91" s="23"/>
      <c r="B91" s="15"/>
      <c r="C91" s="11"/>
      <c r="D91" s="7" t="s">
        <v>27</v>
      </c>
      <c r="E91" s="373" t="s">
        <v>90</v>
      </c>
      <c r="F91" s="374">
        <v>200</v>
      </c>
      <c r="G91" s="376">
        <v>6.38</v>
      </c>
      <c r="H91" s="375">
        <v>4.38</v>
      </c>
      <c r="I91" s="377">
        <v>11.39</v>
      </c>
      <c r="J91" s="378">
        <v>119.2</v>
      </c>
      <c r="K91" s="379">
        <v>84</v>
      </c>
      <c r="L91" s="41"/>
    </row>
    <row r="92" spans="1:12" ht="15" x14ac:dyDescent="0.25">
      <c r="A92" s="23"/>
      <c r="B92" s="15"/>
      <c r="C92" s="11"/>
      <c r="D92" s="7" t="s">
        <v>28</v>
      </c>
      <c r="E92" s="380" t="s">
        <v>91</v>
      </c>
      <c r="F92" s="381">
        <v>90</v>
      </c>
      <c r="G92" s="382">
        <v>8</v>
      </c>
      <c r="H92" s="382">
        <v>11</v>
      </c>
      <c r="I92" s="383">
        <v>15</v>
      </c>
      <c r="J92" s="384">
        <v>187</v>
      </c>
      <c r="K92" s="385">
        <v>234</v>
      </c>
      <c r="L92" s="41"/>
    </row>
    <row r="93" spans="1:12" ht="15" x14ac:dyDescent="0.25">
      <c r="A93" s="23"/>
      <c r="B93" s="15"/>
      <c r="C93" s="11"/>
      <c r="D93" s="7" t="s">
        <v>29</v>
      </c>
      <c r="E93" s="386" t="s">
        <v>92</v>
      </c>
      <c r="F93" s="387">
        <v>150</v>
      </c>
      <c r="G93" s="388">
        <v>3.07</v>
      </c>
      <c r="H93" s="388">
        <v>4.8</v>
      </c>
      <c r="I93" s="389">
        <v>20.440000000000001</v>
      </c>
      <c r="J93" s="390">
        <v>137.25</v>
      </c>
      <c r="K93" s="391">
        <v>312</v>
      </c>
      <c r="L93" s="41"/>
    </row>
    <row r="94" spans="1:12" ht="15" x14ac:dyDescent="0.25">
      <c r="A94" s="23"/>
      <c r="B94" s="15"/>
      <c r="C94" s="11"/>
      <c r="D94" s="7" t="s">
        <v>30</v>
      </c>
      <c r="E94" s="392" t="s">
        <v>66</v>
      </c>
      <c r="F94" s="393">
        <v>180</v>
      </c>
      <c r="G94" s="394">
        <v>1.04</v>
      </c>
      <c r="H94" s="393">
        <v>0.3</v>
      </c>
      <c r="I94" s="395">
        <v>42.5</v>
      </c>
      <c r="J94" s="394">
        <v>132.12</v>
      </c>
      <c r="K94" s="391">
        <v>349</v>
      </c>
      <c r="L94" s="41"/>
    </row>
    <row r="95" spans="1:12" ht="15" x14ac:dyDescent="0.25">
      <c r="A95" s="23"/>
      <c r="B95" s="15"/>
      <c r="C95" s="11"/>
      <c r="D95" s="7" t="s">
        <v>31</v>
      </c>
      <c r="E95" s="392" t="s">
        <v>67</v>
      </c>
      <c r="F95" s="393">
        <v>20</v>
      </c>
      <c r="G95" s="394">
        <v>1.58</v>
      </c>
      <c r="H95" s="393">
        <v>0.2</v>
      </c>
      <c r="I95" s="395">
        <v>9.66</v>
      </c>
      <c r="J95" s="394">
        <v>46.76</v>
      </c>
      <c r="K95" s="391" t="s">
        <v>43</v>
      </c>
      <c r="L95" s="41"/>
    </row>
    <row r="96" spans="1:12" ht="15" x14ac:dyDescent="0.25">
      <c r="A96" s="23"/>
      <c r="B96" s="15"/>
      <c r="C96" s="11"/>
      <c r="D96" s="7" t="s">
        <v>32</v>
      </c>
      <c r="E96" s="392" t="s">
        <v>53</v>
      </c>
      <c r="F96" s="393">
        <v>30</v>
      </c>
      <c r="G96" s="394">
        <v>1.4</v>
      </c>
      <c r="H96" s="394">
        <v>0.47</v>
      </c>
      <c r="I96" s="396">
        <v>7.8</v>
      </c>
      <c r="J96" s="398">
        <v>42</v>
      </c>
      <c r="K96" s="391" t="s">
        <v>43</v>
      </c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730</v>
      </c>
      <c r="G99" s="19">
        <f t="shared" ref="G99" si="46">SUM(G90:G98)</f>
        <v>22.11</v>
      </c>
      <c r="H99" s="19">
        <f t="shared" ref="H99" si="47">SUM(H90:H98)</f>
        <v>21.25</v>
      </c>
      <c r="I99" s="19">
        <f t="shared" ref="I99" si="48">SUM(I90:I98)</f>
        <v>111.89</v>
      </c>
      <c r="J99" s="19">
        <f t="shared" ref="J99:L99" si="49">SUM(J90:J98)</f>
        <v>704.23</v>
      </c>
      <c r="K99" s="25"/>
      <c r="L99" s="19">
        <f t="shared" si="49"/>
        <v>70.38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75" t="s">
        <v>4</v>
      </c>
      <c r="D100" s="676"/>
      <c r="E100" s="31"/>
      <c r="F100" s="32">
        <f>F89+F99</f>
        <v>1286</v>
      </c>
      <c r="G100" s="32">
        <f t="shared" ref="G100" si="50">G89+G99</f>
        <v>42.26</v>
      </c>
      <c r="H100" s="32">
        <f t="shared" ref="H100" si="51">H89+H99</f>
        <v>36.549999999999997</v>
      </c>
      <c r="I100" s="32">
        <f t="shared" ref="I100" si="52">I89+I99</f>
        <v>177.34</v>
      </c>
      <c r="J100" s="32">
        <f t="shared" ref="J100:L100" si="53">J89+J99</f>
        <v>1178.5</v>
      </c>
      <c r="K100" s="32"/>
      <c r="L100" s="32">
        <f t="shared" si="53"/>
        <v>140.76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9" t="s">
        <v>93</v>
      </c>
      <c r="F101" s="400">
        <v>150</v>
      </c>
      <c r="G101" s="401">
        <v>4.5999999999999996</v>
      </c>
      <c r="H101" s="401">
        <v>6.48</v>
      </c>
      <c r="I101" s="402">
        <v>52.56</v>
      </c>
      <c r="J101" s="403">
        <v>316.3</v>
      </c>
      <c r="K101" s="404">
        <v>398</v>
      </c>
      <c r="L101" s="433">
        <v>70.38</v>
      </c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405" t="s">
        <v>40</v>
      </c>
      <c r="F103" s="406">
        <v>200</v>
      </c>
      <c r="G103" s="407">
        <v>6.5</v>
      </c>
      <c r="H103" s="407">
        <v>1.3</v>
      </c>
      <c r="I103" s="408">
        <v>19</v>
      </c>
      <c r="J103" s="409">
        <v>94.7</v>
      </c>
      <c r="K103" s="410">
        <v>382</v>
      </c>
      <c r="L103" s="41"/>
    </row>
    <row r="104" spans="1:12" ht="15" x14ac:dyDescent="0.25">
      <c r="A104" s="23"/>
      <c r="B104" s="15"/>
      <c r="C104" s="11"/>
      <c r="D104" s="7" t="s">
        <v>23</v>
      </c>
      <c r="E104" s="40"/>
      <c r="F104" s="41"/>
      <c r="G104" s="41"/>
      <c r="H104" s="41"/>
      <c r="I104" s="41"/>
      <c r="J104" s="41"/>
      <c r="K104" s="42"/>
      <c r="L104" s="41"/>
    </row>
    <row r="105" spans="1:12" ht="15" x14ac:dyDescent="0.25">
      <c r="A105" s="23"/>
      <c r="B105" s="15"/>
      <c r="C105" s="11"/>
      <c r="D105" s="7" t="s">
        <v>24</v>
      </c>
      <c r="E105" s="411" t="s">
        <v>60</v>
      </c>
      <c r="F105" s="412">
        <v>150</v>
      </c>
      <c r="G105" s="413">
        <v>0.6</v>
      </c>
      <c r="H105" s="413">
        <v>0.6</v>
      </c>
      <c r="I105" s="414">
        <v>14.7</v>
      </c>
      <c r="J105" s="416">
        <v>70.5</v>
      </c>
      <c r="K105" s="415">
        <v>338</v>
      </c>
      <c r="L105" s="41"/>
    </row>
    <row r="106" spans="1:12" ht="15" x14ac:dyDescent="0.25">
      <c r="A106" s="23"/>
      <c r="B106" s="15"/>
      <c r="C106" s="11"/>
      <c r="D106" s="250" t="s">
        <v>61</v>
      </c>
      <c r="E106" s="418" t="s">
        <v>45</v>
      </c>
      <c r="F106" s="417">
        <v>1</v>
      </c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.75" thickBot="1" x14ac:dyDescent="0.3">
      <c r="A108" s="24"/>
      <c r="B108" s="17"/>
      <c r="C108" s="8"/>
      <c r="D108" s="18" t="s">
        <v>33</v>
      </c>
      <c r="E108" s="9"/>
      <c r="F108" s="19">
        <f>SUM(F101:F107)</f>
        <v>501</v>
      </c>
      <c r="G108" s="19">
        <f t="shared" ref="G108:J108" si="54">SUM(G101:G107)</f>
        <v>11.7</v>
      </c>
      <c r="H108" s="19">
        <f t="shared" si="54"/>
        <v>8.3800000000000008</v>
      </c>
      <c r="I108" s="19">
        <f t="shared" si="54"/>
        <v>86.26</v>
      </c>
      <c r="J108" s="19">
        <f t="shared" si="54"/>
        <v>481.5</v>
      </c>
      <c r="K108" s="25"/>
      <c r="L108" s="19">
        <f t="shared" ref="L108" si="55">SUM(L101:L107)</f>
        <v>70.38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9" t="s">
        <v>94</v>
      </c>
      <c r="F109" s="420">
        <v>60</v>
      </c>
      <c r="G109" s="421">
        <v>0.6</v>
      </c>
      <c r="H109" s="422">
        <v>2.9</v>
      </c>
      <c r="I109" s="423">
        <v>3.2</v>
      </c>
      <c r="J109" s="424">
        <v>41.6</v>
      </c>
      <c r="K109" s="425" t="s">
        <v>43</v>
      </c>
      <c r="L109" s="434">
        <v>70.38</v>
      </c>
    </row>
    <row r="110" spans="1:12" ht="15" x14ac:dyDescent="0.25">
      <c r="A110" s="23"/>
      <c r="B110" s="15"/>
      <c r="C110" s="11"/>
      <c r="D110" s="7" t="s">
        <v>27</v>
      </c>
      <c r="E110" s="427" t="s">
        <v>95</v>
      </c>
      <c r="F110" s="426">
        <v>200</v>
      </c>
      <c r="G110" s="430">
        <v>2.2999999999999998</v>
      </c>
      <c r="H110" s="429">
        <v>4.2</v>
      </c>
      <c r="I110" s="428">
        <v>9.6</v>
      </c>
      <c r="J110" s="431">
        <v>113.8</v>
      </c>
      <c r="K110" s="432">
        <v>96</v>
      </c>
      <c r="L110" s="41"/>
    </row>
    <row r="111" spans="1:12" ht="15" x14ac:dyDescent="0.25">
      <c r="A111" s="23"/>
      <c r="B111" s="15"/>
      <c r="C111" s="11"/>
      <c r="D111" s="7" t="s">
        <v>28</v>
      </c>
      <c r="E111" s="435" t="s">
        <v>96</v>
      </c>
      <c r="F111" s="436">
        <v>90</v>
      </c>
      <c r="G111" s="438">
        <v>9.9</v>
      </c>
      <c r="H111" s="438">
        <v>21.51</v>
      </c>
      <c r="I111" s="440">
        <v>0.34</v>
      </c>
      <c r="J111" s="442">
        <v>234.5</v>
      </c>
      <c r="K111" s="443"/>
      <c r="L111" s="41"/>
    </row>
    <row r="112" spans="1:12" ht="15" x14ac:dyDescent="0.25">
      <c r="A112" s="23"/>
      <c r="B112" s="15"/>
      <c r="C112" s="11"/>
      <c r="D112" s="7" t="s">
        <v>29</v>
      </c>
      <c r="E112" s="444" t="s">
        <v>97</v>
      </c>
      <c r="F112" s="445">
        <v>150</v>
      </c>
      <c r="G112" s="437">
        <v>5.52</v>
      </c>
      <c r="H112" s="437">
        <v>4.5199999999999996</v>
      </c>
      <c r="I112" s="439">
        <v>26.45</v>
      </c>
      <c r="J112" s="441">
        <v>168.45</v>
      </c>
      <c r="K112" s="443">
        <v>309</v>
      </c>
      <c r="L112" s="41"/>
    </row>
    <row r="113" spans="1:12" ht="15" x14ac:dyDescent="0.25">
      <c r="A113" s="23"/>
      <c r="B113" s="15"/>
      <c r="C113" s="11"/>
      <c r="D113" s="7" t="s">
        <v>30</v>
      </c>
      <c r="E113" s="446" t="s">
        <v>98</v>
      </c>
      <c r="F113" s="447">
        <v>200</v>
      </c>
      <c r="G113" s="449">
        <v>0.44</v>
      </c>
      <c r="H113" s="448">
        <v>0.1</v>
      </c>
      <c r="I113" s="450">
        <v>33.880000000000003</v>
      </c>
      <c r="J113" s="451">
        <v>141.19999999999999</v>
      </c>
      <c r="K113" s="452">
        <v>346</v>
      </c>
      <c r="L113" s="41"/>
    </row>
    <row r="114" spans="1:12" ht="15" x14ac:dyDescent="0.2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453" t="s">
        <v>53</v>
      </c>
      <c r="F115" s="454">
        <v>20</v>
      </c>
      <c r="G115" s="455">
        <v>0.9</v>
      </c>
      <c r="H115" s="455">
        <v>0.3</v>
      </c>
      <c r="I115" s="456">
        <v>5.2</v>
      </c>
      <c r="J115" s="457">
        <v>28</v>
      </c>
      <c r="K115" s="458" t="s">
        <v>43</v>
      </c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19.66</v>
      </c>
      <c r="H118" s="19">
        <f t="shared" si="56"/>
        <v>33.529999999999994</v>
      </c>
      <c r="I118" s="19">
        <f t="shared" si="56"/>
        <v>78.67</v>
      </c>
      <c r="J118" s="19">
        <f t="shared" si="56"/>
        <v>727.55</v>
      </c>
      <c r="K118" s="25"/>
      <c r="L118" s="19">
        <f t="shared" ref="L118" si="57">SUM(L109:L117)</f>
        <v>70.38</v>
      </c>
    </row>
    <row r="119" spans="1:12" ht="15.75" thickBot="1" x14ac:dyDescent="0.25">
      <c r="A119" s="29">
        <f>A101</f>
        <v>2</v>
      </c>
      <c r="B119" s="30">
        <f>B101</f>
        <v>1</v>
      </c>
      <c r="C119" s="675" t="s">
        <v>4</v>
      </c>
      <c r="D119" s="676"/>
      <c r="E119" s="31"/>
      <c r="F119" s="32">
        <f>F108+F118</f>
        <v>1221</v>
      </c>
      <c r="G119" s="32">
        <f t="shared" ref="G119" si="58">G108+G118</f>
        <v>31.36</v>
      </c>
      <c r="H119" s="32">
        <f t="shared" ref="H119" si="59">H108+H118</f>
        <v>41.91</v>
      </c>
      <c r="I119" s="32">
        <f t="shared" ref="I119" si="60">I108+I118</f>
        <v>164.93</v>
      </c>
      <c r="J119" s="32">
        <f t="shared" ref="J119:L119" si="61">J108+J118</f>
        <v>1209.05</v>
      </c>
      <c r="K119" s="32"/>
      <c r="L119" s="32">
        <f t="shared" si="61"/>
        <v>140.76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461" t="s">
        <v>99</v>
      </c>
      <c r="F120" s="462">
        <v>100</v>
      </c>
      <c r="G120" s="466">
        <v>9.1999999999999993</v>
      </c>
      <c r="H120" s="466">
        <v>7.8</v>
      </c>
      <c r="I120" s="467">
        <v>7.6</v>
      </c>
      <c r="J120" s="469">
        <v>137.5</v>
      </c>
      <c r="K120" s="471">
        <v>281</v>
      </c>
      <c r="L120" s="472">
        <v>70.38</v>
      </c>
    </row>
    <row r="121" spans="1:12" ht="15" x14ac:dyDescent="0.25">
      <c r="A121" s="14"/>
      <c r="B121" s="15"/>
      <c r="C121" s="11"/>
      <c r="D121" s="5" t="s">
        <v>21</v>
      </c>
      <c r="E121" s="459" t="s">
        <v>50</v>
      </c>
      <c r="F121" s="460">
        <v>150</v>
      </c>
      <c r="G121" s="463">
        <v>3.65</v>
      </c>
      <c r="H121" s="464">
        <v>5.37</v>
      </c>
      <c r="I121" s="465">
        <v>36.68</v>
      </c>
      <c r="J121" s="468">
        <v>209.7</v>
      </c>
      <c r="K121" s="470">
        <v>304</v>
      </c>
      <c r="L121" s="41"/>
    </row>
    <row r="122" spans="1:12" ht="15" x14ac:dyDescent="0.25">
      <c r="A122" s="14"/>
      <c r="B122" s="15"/>
      <c r="C122" s="11"/>
      <c r="D122" s="7" t="s">
        <v>22</v>
      </c>
      <c r="E122" s="474" t="s">
        <v>100</v>
      </c>
      <c r="F122" s="475">
        <v>200</v>
      </c>
      <c r="G122" s="476">
        <v>0.13</v>
      </c>
      <c r="H122" s="476">
        <v>0.04</v>
      </c>
      <c r="I122" s="477">
        <v>10.199999999999999</v>
      </c>
      <c r="J122" s="478">
        <v>30.3</v>
      </c>
      <c r="K122" s="479">
        <v>377</v>
      </c>
      <c r="L122" s="41"/>
    </row>
    <row r="123" spans="1:12" ht="15" x14ac:dyDescent="0.25">
      <c r="A123" s="14"/>
      <c r="B123" s="15"/>
      <c r="C123" s="11"/>
      <c r="D123" s="7" t="s">
        <v>23</v>
      </c>
      <c r="E123" s="480" t="s">
        <v>73</v>
      </c>
      <c r="F123" s="481">
        <v>30</v>
      </c>
      <c r="G123" s="482">
        <v>2.31</v>
      </c>
      <c r="H123" s="482">
        <v>0.12</v>
      </c>
      <c r="I123" s="483">
        <v>12.66</v>
      </c>
      <c r="J123" s="484">
        <v>60.3</v>
      </c>
      <c r="K123" s="485" t="s">
        <v>43</v>
      </c>
      <c r="L123" s="41"/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486" t="s">
        <v>58</v>
      </c>
      <c r="E125" s="487" t="s">
        <v>44</v>
      </c>
      <c r="F125" s="488">
        <v>20</v>
      </c>
      <c r="G125" s="489">
        <v>0.56000000000000005</v>
      </c>
      <c r="H125" s="489">
        <v>4.9000000000000004</v>
      </c>
      <c r="I125" s="490">
        <v>10.199999999999999</v>
      </c>
      <c r="J125" s="491">
        <v>106.4</v>
      </c>
      <c r="K125" s="492" t="s">
        <v>43</v>
      </c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.75" thickBot="1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15.850000000000001</v>
      </c>
      <c r="H127" s="19">
        <f t="shared" si="62"/>
        <v>18.229999999999997</v>
      </c>
      <c r="I127" s="19">
        <f t="shared" si="62"/>
        <v>77.34</v>
      </c>
      <c r="J127" s="19">
        <f t="shared" si="62"/>
        <v>544.20000000000005</v>
      </c>
      <c r="K127" s="25"/>
      <c r="L127" s="19">
        <f t="shared" ref="L127" si="63">SUM(L120:L126)</f>
        <v>70.38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95" t="s">
        <v>101</v>
      </c>
      <c r="F128" s="496">
        <v>60</v>
      </c>
      <c r="G128" s="503">
        <v>0.64</v>
      </c>
      <c r="H128" s="504">
        <v>0.1</v>
      </c>
      <c r="I128" s="505">
        <v>5.0999999999999996</v>
      </c>
      <c r="J128" s="511">
        <v>39.9</v>
      </c>
      <c r="K128" s="514">
        <v>59</v>
      </c>
      <c r="L128" s="473">
        <v>70.38</v>
      </c>
    </row>
    <row r="129" spans="1:12" ht="15" x14ac:dyDescent="0.25">
      <c r="A129" s="14"/>
      <c r="B129" s="15"/>
      <c r="C129" s="11"/>
      <c r="D129" s="7" t="s">
        <v>27</v>
      </c>
      <c r="E129" s="493" t="s">
        <v>102</v>
      </c>
      <c r="F129" s="494">
        <v>200</v>
      </c>
      <c r="G129" s="500">
        <v>2.08</v>
      </c>
      <c r="H129" s="499">
        <v>4.0999999999999996</v>
      </c>
      <c r="I129" s="501">
        <v>8.6999999999999993</v>
      </c>
      <c r="J129" s="509">
        <v>111</v>
      </c>
      <c r="K129" s="513">
        <v>82</v>
      </c>
      <c r="L129" s="41"/>
    </row>
    <row r="130" spans="1:12" ht="15" x14ac:dyDescent="0.25">
      <c r="A130" s="14"/>
      <c r="B130" s="15"/>
      <c r="C130" s="11"/>
      <c r="D130" s="7" t="s">
        <v>28</v>
      </c>
      <c r="E130" s="493" t="s">
        <v>103</v>
      </c>
      <c r="F130" s="494">
        <v>90</v>
      </c>
      <c r="G130" s="500">
        <v>11.9</v>
      </c>
      <c r="H130" s="500">
        <v>9.4</v>
      </c>
      <c r="I130" s="501">
        <v>2.6</v>
      </c>
      <c r="J130" s="510">
        <v>145.80000000000001</v>
      </c>
      <c r="K130" s="513" t="s">
        <v>43</v>
      </c>
      <c r="L130" s="41"/>
    </row>
    <row r="131" spans="1:12" ht="15" x14ac:dyDescent="0.25">
      <c r="A131" s="14"/>
      <c r="B131" s="15"/>
      <c r="C131" s="11"/>
      <c r="D131" s="7" t="s">
        <v>29</v>
      </c>
      <c r="E131" s="493" t="s">
        <v>104</v>
      </c>
      <c r="F131" s="494">
        <v>150</v>
      </c>
      <c r="G131" s="500">
        <v>8.6</v>
      </c>
      <c r="H131" s="500">
        <v>6.09</v>
      </c>
      <c r="I131" s="502">
        <v>38.64</v>
      </c>
      <c r="J131" s="510">
        <v>243.8</v>
      </c>
      <c r="K131" s="513">
        <v>302</v>
      </c>
      <c r="L131" s="41"/>
    </row>
    <row r="132" spans="1:12" ht="15" x14ac:dyDescent="0.25">
      <c r="A132" s="14"/>
      <c r="B132" s="15"/>
      <c r="C132" s="11"/>
      <c r="D132" s="7" t="s">
        <v>30</v>
      </c>
      <c r="E132" s="493" t="s">
        <v>66</v>
      </c>
      <c r="F132" s="494">
        <v>180</v>
      </c>
      <c r="G132" s="499">
        <v>1.04</v>
      </c>
      <c r="H132" s="499">
        <v>0.3</v>
      </c>
      <c r="I132" s="501">
        <v>42.5</v>
      </c>
      <c r="J132" s="509">
        <v>132.12</v>
      </c>
      <c r="K132" s="513">
        <v>349</v>
      </c>
      <c r="L132" s="41"/>
    </row>
    <row r="133" spans="1:12" ht="15" x14ac:dyDescent="0.25">
      <c r="A133" s="14"/>
      <c r="B133" s="15"/>
      <c r="C133" s="11"/>
      <c r="D133" s="7" t="s">
        <v>31</v>
      </c>
      <c r="E133" s="493" t="s">
        <v>67</v>
      </c>
      <c r="F133" s="494">
        <v>20</v>
      </c>
      <c r="G133" s="500">
        <v>1.58</v>
      </c>
      <c r="H133" s="499">
        <v>0.2</v>
      </c>
      <c r="I133" s="501">
        <v>9.66</v>
      </c>
      <c r="J133" s="510">
        <v>46.76</v>
      </c>
      <c r="K133" s="513" t="s">
        <v>43</v>
      </c>
      <c r="L133" s="41"/>
    </row>
    <row r="134" spans="1:12" ht="15" x14ac:dyDescent="0.25">
      <c r="A134" s="14"/>
      <c r="B134" s="15"/>
      <c r="C134" s="11"/>
      <c r="D134" s="7" t="s">
        <v>32</v>
      </c>
      <c r="E134" s="497" t="s">
        <v>53</v>
      </c>
      <c r="F134" s="498">
        <v>20</v>
      </c>
      <c r="G134" s="507">
        <v>0.9</v>
      </c>
      <c r="H134" s="506">
        <v>0.3</v>
      </c>
      <c r="I134" s="508">
        <v>5.2</v>
      </c>
      <c r="J134" s="512">
        <v>28</v>
      </c>
      <c r="K134" s="515" t="s">
        <v>43</v>
      </c>
      <c r="L134" s="41"/>
    </row>
    <row r="135" spans="1:12" ht="15" x14ac:dyDescent="0.25">
      <c r="A135" s="14"/>
      <c r="B135" s="15"/>
      <c r="C135" s="11"/>
      <c r="D135" s="250" t="s">
        <v>61</v>
      </c>
      <c r="E135" s="497" t="s">
        <v>45</v>
      </c>
      <c r="F135" s="498">
        <v>1</v>
      </c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721</v>
      </c>
      <c r="G137" s="19">
        <f t="shared" ref="G137:J137" si="64">SUM(G128:G136)</f>
        <v>26.739999999999995</v>
      </c>
      <c r="H137" s="19">
        <f t="shared" si="64"/>
        <v>20.49</v>
      </c>
      <c r="I137" s="19">
        <f t="shared" si="64"/>
        <v>112.39999999999999</v>
      </c>
      <c r="J137" s="19">
        <f t="shared" si="64"/>
        <v>747.38</v>
      </c>
      <c r="K137" s="25"/>
      <c r="L137" s="19">
        <f t="shared" ref="L137" si="65">SUM(L128:L136)</f>
        <v>70.38</v>
      </c>
    </row>
    <row r="138" spans="1:12" ht="15.75" thickBot="1" x14ac:dyDescent="0.25">
      <c r="A138" s="33">
        <f>A120</f>
        <v>2</v>
      </c>
      <c r="B138" s="33">
        <f>B120</f>
        <v>2</v>
      </c>
      <c r="C138" s="675" t="s">
        <v>4</v>
      </c>
      <c r="D138" s="676"/>
      <c r="E138" s="31"/>
      <c r="F138" s="32">
        <f>F127+F137</f>
        <v>1221</v>
      </c>
      <c r="G138" s="32">
        <f t="shared" ref="G138" si="66">G127+G137</f>
        <v>42.589999999999996</v>
      </c>
      <c r="H138" s="32">
        <f t="shared" ref="H138" si="67">H127+H137</f>
        <v>38.72</v>
      </c>
      <c r="I138" s="32">
        <f t="shared" ref="I138" si="68">I127+I137</f>
        <v>189.74</v>
      </c>
      <c r="J138" s="32">
        <f t="shared" ref="J138:L138" si="69">J127+J137</f>
        <v>1291.58</v>
      </c>
      <c r="K138" s="32"/>
      <c r="L138" s="32">
        <f t="shared" si="69"/>
        <v>140.76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16" t="s">
        <v>105</v>
      </c>
      <c r="F139" s="517">
        <v>180</v>
      </c>
      <c r="G139" s="518">
        <v>12.5</v>
      </c>
      <c r="H139" s="518">
        <v>25.22</v>
      </c>
      <c r="I139" s="519">
        <v>2.4300000000000002</v>
      </c>
      <c r="J139" s="520">
        <v>287.2</v>
      </c>
      <c r="K139" s="521">
        <v>180</v>
      </c>
      <c r="L139" s="533">
        <v>70.38</v>
      </c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3"/>
      <c r="B141" s="15"/>
      <c r="C141" s="11"/>
      <c r="D141" s="7" t="s">
        <v>22</v>
      </c>
      <c r="E141" s="523" t="s">
        <v>106</v>
      </c>
      <c r="F141" s="522">
        <v>200</v>
      </c>
      <c r="G141" s="526">
        <v>3.2</v>
      </c>
      <c r="H141" s="527">
        <v>2.7</v>
      </c>
      <c r="I141" s="528">
        <v>15.9</v>
      </c>
      <c r="J141" s="530">
        <v>100.6</v>
      </c>
      <c r="K141" s="532">
        <v>379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523" t="s">
        <v>53</v>
      </c>
      <c r="F142" s="522">
        <v>30</v>
      </c>
      <c r="G142" s="526">
        <v>1.4</v>
      </c>
      <c r="H142" s="526">
        <v>0.47</v>
      </c>
      <c r="I142" s="528">
        <v>7.8</v>
      </c>
      <c r="J142" s="531">
        <v>42</v>
      </c>
      <c r="K142" s="532" t="s">
        <v>43</v>
      </c>
      <c r="L142" s="41"/>
    </row>
    <row r="143" spans="1:12" ht="15" x14ac:dyDescent="0.25">
      <c r="A143" s="23"/>
      <c r="B143" s="15"/>
      <c r="C143" s="11"/>
      <c r="D143" s="7" t="s">
        <v>24</v>
      </c>
      <c r="E143" s="523" t="s">
        <v>60</v>
      </c>
      <c r="F143" s="522">
        <v>100</v>
      </c>
      <c r="G143" s="527">
        <v>0.4</v>
      </c>
      <c r="H143" s="527">
        <v>0.4</v>
      </c>
      <c r="I143" s="529">
        <v>9.8000000000000007</v>
      </c>
      <c r="J143" s="531">
        <v>47</v>
      </c>
      <c r="K143" s="532">
        <v>338</v>
      </c>
      <c r="L143" s="41"/>
    </row>
    <row r="144" spans="1:12" ht="15" x14ac:dyDescent="0.25">
      <c r="A144" s="23"/>
      <c r="B144" s="15"/>
      <c r="C144" s="11"/>
      <c r="D144" s="250" t="s">
        <v>61</v>
      </c>
      <c r="E144" s="525" t="s">
        <v>45</v>
      </c>
      <c r="F144" s="524">
        <v>1</v>
      </c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.75" thickBot="1" x14ac:dyDescent="0.3">
      <c r="A146" s="24"/>
      <c r="B146" s="17"/>
      <c r="C146" s="8"/>
      <c r="D146" s="18" t="s">
        <v>33</v>
      </c>
      <c r="E146" s="9"/>
      <c r="F146" s="19">
        <f>SUM(F139:F145)</f>
        <v>511</v>
      </c>
      <c r="G146" s="19">
        <f t="shared" ref="G146:J146" si="70">SUM(G139:G145)</f>
        <v>17.499999999999996</v>
      </c>
      <c r="H146" s="19">
        <f t="shared" si="70"/>
        <v>28.789999999999996</v>
      </c>
      <c r="I146" s="19">
        <f t="shared" si="70"/>
        <v>35.930000000000007</v>
      </c>
      <c r="J146" s="19">
        <f t="shared" si="70"/>
        <v>476.79999999999995</v>
      </c>
      <c r="K146" s="25"/>
      <c r="L146" s="19">
        <f t="shared" ref="L146" si="71">SUM(L139:L145)</f>
        <v>70.38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36" t="s">
        <v>107</v>
      </c>
      <c r="F147" s="535">
        <v>60</v>
      </c>
      <c r="G147" s="540">
        <v>0.49</v>
      </c>
      <c r="H147" s="541">
        <v>3.66</v>
      </c>
      <c r="I147" s="542">
        <v>3.15</v>
      </c>
      <c r="J147" s="549">
        <v>47.64</v>
      </c>
      <c r="K147" s="552">
        <v>48</v>
      </c>
      <c r="L147" s="534">
        <v>70.38</v>
      </c>
    </row>
    <row r="148" spans="1:12" ht="15" x14ac:dyDescent="0.25">
      <c r="A148" s="23"/>
      <c r="B148" s="15"/>
      <c r="C148" s="11"/>
      <c r="D148" s="7" t="s">
        <v>27</v>
      </c>
      <c r="E148" s="40" t="s">
        <v>108</v>
      </c>
      <c r="F148" s="537">
        <v>200</v>
      </c>
      <c r="G148" s="546">
        <v>1.27</v>
      </c>
      <c r="H148" s="545">
        <v>3.99</v>
      </c>
      <c r="I148" s="547">
        <v>7.3</v>
      </c>
      <c r="J148" s="550">
        <v>76.2</v>
      </c>
      <c r="K148" s="553">
        <v>99</v>
      </c>
      <c r="L148" s="41"/>
    </row>
    <row r="149" spans="1:12" ht="15" x14ac:dyDescent="0.25">
      <c r="A149" s="23"/>
      <c r="B149" s="15"/>
      <c r="C149" s="11"/>
      <c r="D149" s="7" t="s">
        <v>28</v>
      </c>
      <c r="E149" s="539" t="s">
        <v>76</v>
      </c>
      <c r="F149" s="538">
        <v>200</v>
      </c>
      <c r="G149" s="543">
        <v>14.05</v>
      </c>
      <c r="H149" s="543">
        <v>33.700000000000003</v>
      </c>
      <c r="I149" s="544">
        <v>18.899999999999999</v>
      </c>
      <c r="J149" s="548">
        <v>437.7</v>
      </c>
      <c r="K149" s="551">
        <v>259</v>
      </c>
      <c r="L149" s="41"/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30</v>
      </c>
      <c r="E151" s="555" t="s">
        <v>109</v>
      </c>
      <c r="F151" s="554">
        <v>200</v>
      </c>
      <c r="G151" s="556">
        <v>0.16</v>
      </c>
      <c r="H151" s="556">
        <v>0.16</v>
      </c>
      <c r="I151" s="558">
        <v>23.88</v>
      </c>
      <c r="J151" s="560">
        <v>97.6</v>
      </c>
      <c r="K151" s="562">
        <v>342</v>
      </c>
      <c r="L151" s="41"/>
    </row>
    <row r="152" spans="1:12" ht="15" x14ac:dyDescent="0.25">
      <c r="A152" s="23"/>
      <c r="B152" s="15"/>
      <c r="C152" s="11"/>
      <c r="D152" s="7" t="s">
        <v>31</v>
      </c>
      <c r="E152" s="555" t="s">
        <v>53</v>
      </c>
      <c r="F152" s="554">
        <v>30</v>
      </c>
      <c r="G152" s="557">
        <v>1.4</v>
      </c>
      <c r="H152" s="556">
        <v>0.47</v>
      </c>
      <c r="I152" s="558">
        <v>7.8</v>
      </c>
      <c r="J152" s="561">
        <v>42</v>
      </c>
      <c r="K152" s="562" t="s">
        <v>43</v>
      </c>
      <c r="L152" s="41"/>
    </row>
    <row r="153" spans="1:12" ht="15" x14ac:dyDescent="0.25">
      <c r="A153" s="23"/>
      <c r="B153" s="15"/>
      <c r="C153" s="11"/>
      <c r="D153" s="7" t="s">
        <v>32</v>
      </c>
      <c r="E153" s="555" t="s">
        <v>110</v>
      </c>
      <c r="F153" s="554">
        <v>20</v>
      </c>
      <c r="G153" s="557">
        <v>1.1000000000000001</v>
      </c>
      <c r="H153" s="557">
        <v>1.9</v>
      </c>
      <c r="I153" s="559">
        <v>7.2</v>
      </c>
      <c r="J153" s="561">
        <v>52.2</v>
      </c>
      <c r="K153" s="562" t="s">
        <v>43</v>
      </c>
      <c r="L153" s="41"/>
    </row>
    <row r="154" spans="1:12" ht="15" x14ac:dyDescent="0.25">
      <c r="A154" s="23"/>
      <c r="B154" s="15"/>
      <c r="C154" s="11"/>
      <c r="D154" s="250" t="s">
        <v>61</v>
      </c>
      <c r="E154" s="564" t="s">
        <v>45</v>
      </c>
      <c r="F154" s="563">
        <v>1</v>
      </c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711</v>
      </c>
      <c r="G156" s="19">
        <f t="shared" ref="G156:J156" si="72">SUM(G147:G155)</f>
        <v>18.470000000000002</v>
      </c>
      <c r="H156" s="19">
        <f t="shared" si="72"/>
        <v>43.879999999999995</v>
      </c>
      <c r="I156" s="19">
        <f t="shared" si="72"/>
        <v>68.22999999999999</v>
      </c>
      <c r="J156" s="19">
        <f t="shared" si="72"/>
        <v>753.34</v>
      </c>
      <c r="K156" s="25"/>
      <c r="L156" s="19">
        <f t="shared" ref="L156" si="73">SUM(L147:L155)</f>
        <v>70.38</v>
      </c>
    </row>
    <row r="157" spans="1:12" ht="15.75" thickBot="1" x14ac:dyDescent="0.25">
      <c r="A157" s="29">
        <f>A139</f>
        <v>2</v>
      </c>
      <c r="B157" s="30">
        <f>B139</f>
        <v>3</v>
      </c>
      <c r="C157" s="675" t="s">
        <v>4</v>
      </c>
      <c r="D157" s="676"/>
      <c r="E157" s="31"/>
      <c r="F157" s="32">
        <f>F146+F156</f>
        <v>1222</v>
      </c>
      <c r="G157" s="32">
        <f t="shared" ref="G157" si="74">G146+G156</f>
        <v>35.97</v>
      </c>
      <c r="H157" s="32">
        <f t="shared" ref="H157" si="75">H146+H156</f>
        <v>72.669999999999987</v>
      </c>
      <c r="I157" s="32">
        <f t="shared" ref="I157" si="76">I146+I156</f>
        <v>104.16</v>
      </c>
      <c r="J157" s="32">
        <f t="shared" ref="J157:L157" si="77">J146+J156</f>
        <v>1230.1399999999999</v>
      </c>
      <c r="K157" s="32"/>
      <c r="L157" s="32">
        <f t="shared" si="77"/>
        <v>140.76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65" t="s">
        <v>111</v>
      </c>
      <c r="F158" s="566">
        <v>170</v>
      </c>
      <c r="G158" s="567">
        <v>21.3</v>
      </c>
      <c r="H158" s="567">
        <v>18.8</v>
      </c>
      <c r="I158" s="568">
        <v>17.36</v>
      </c>
      <c r="J158" s="569">
        <v>323</v>
      </c>
      <c r="K158" s="570">
        <v>219</v>
      </c>
      <c r="L158" s="39"/>
    </row>
    <row r="159" spans="1:12" ht="15" x14ac:dyDescent="0.25">
      <c r="A159" s="23"/>
      <c r="B159" s="15"/>
      <c r="C159" s="11"/>
      <c r="D159" s="6" t="s">
        <v>61</v>
      </c>
      <c r="E159" s="587" t="s">
        <v>45</v>
      </c>
      <c r="F159" s="586">
        <v>1</v>
      </c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22</v>
      </c>
      <c r="E160" s="571" t="s">
        <v>112</v>
      </c>
      <c r="F160" s="572" t="s">
        <v>113</v>
      </c>
      <c r="G160" s="573">
        <v>0.13</v>
      </c>
      <c r="H160" s="574">
        <v>1.35</v>
      </c>
      <c r="I160" s="575">
        <v>15.9</v>
      </c>
      <c r="J160" s="576">
        <v>81</v>
      </c>
      <c r="K160" s="577">
        <v>378</v>
      </c>
      <c r="L160" s="41"/>
    </row>
    <row r="161" spans="1:12" ht="15" x14ac:dyDescent="0.25">
      <c r="A161" s="23"/>
      <c r="B161" s="15"/>
      <c r="C161" s="11"/>
      <c r="D161" s="7" t="s">
        <v>23</v>
      </c>
      <c r="E161" s="40"/>
      <c r="F161" s="41"/>
      <c r="G161" s="41"/>
      <c r="H161" s="41"/>
      <c r="I161" s="41"/>
      <c r="J161" s="41"/>
      <c r="K161" s="42"/>
      <c r="L161" s="41"/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588" t="s">
        <v>58</v>
      </c>
      <c r="E163" s="578" t="s">
        <v>114</v>
      </c>
      <c r="F163" s="579">
        <v>90</v>
      </c>
      <c r="G163" s="580"/>
      <c r="H163" s="580"/>
      <c r="I163" s="582">
        <v>8.1</v>
      </c>
      <c r="J163" s="584">
        <v>32.4</v>
      </c>
      <c r="K163" s="585" t="s">
        <v>43</v>
      </c>
      <c r="L163" s="41"/>
    </row>
    <row r="164" spans="1:12" ht="15" x14ac:dyDescent="0.25">
      <c r="A164" s="23"/>
      <c r="B164" s="15"/>
      <c r="C164" s="11"/>
      <c r="D164" s="588" t="s">
        <v>58</v>
      </c>
      <c r="E164" s="578" t="s">
        <v>115</v>
      </c>
      <c r="F164" s="579">
        <v>40</v>
      </c>
      <c r="G164" s="581">
        <v>0.84</v>
      </c>
      <c r="H164" s="581">
        <v>0.8</v>
      </c>
      <c r="I164" s="583">
        <v>8.5</v>
      </c>
      <c r="J164" s="584">
        <v>68.680000000000007</v>
      </c>
      <c r="K164" s="585" t="s">
        <v>43</v>
      </c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301</v>
      </c>
      <c r="G165" s="19">
        <f t="shared" ref="G165:J165" si="78">SUM(G158:G164)</f>
        <v>22.27</v>
      </c>
      <c r="H165" s="19">
        <f t="shared" si="78"/>
        <v>20.950000000000003</v>
      </c>
      <c r="I165" s="19">
        <f t="shared" si="78"/>
        <v>49.86</v>
      </c>
      <c r="J165" s="19">
        <f t="shared" si="78"/>
        <v>505.08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90" t="s">
        <v>116</v>
      </c>
      <c r="F166" s="591">
        <v>60</v>
      </c>
      <c r="G166" s="592">
        <v>0.8</v>
      </c>
      <c r="H166" s="593">
        <v>3</v>
      </c>
      <c r="I166" s="594">
        <v>4.8</v>
      </c>
      <c r="J166" s="597">
        <v>50.1</v>
      </c>
      <c r="K166" s="599">
        <v>52</v>
      </c>
      <c r="L166" s="41"/>
    </row>
    <row r="167" spans="1:12" ht="15" x14ac:dyDescent="0.25">
      <c r="A167" s="23"/>
      <c r="B167" s="15"/>
      <c r="C167" s="11"/>
      <c r="D167" s="7" t="s">
        <v>27</v>
      </c>
      <c r="E167" s="40" t="s">
        <v>117</v>
      </c>
      <c r="F167" s="41">
        <v>200</v>
      </c>
      <c r="G167" s="41">
        <v>2.1</v>
      </c>
      <c r="H167" s="41">
        <v>4.12</v>
      </c>
      <c r="I167" s="41">
        <v>6.32</v>
      </c>
      <c r="J167" s="41">
        <v>99.8</v>
      </c>
      <c r="K167" s="42">
        <v>88</v>
      </c>
      <c r="L167" s="41"/>
    </row>
    <row r="168" spans="1:12" ht="15" x14ac:dyDescent="0.25">
      <c r="A168" s="23"/>
      <c r="B168" s="15"/>
      <c r="C168" s="11"/>
      <c r="D168" s="7" t="s">
        <v>28</v>
      </c>
      <c r="E168" s="589" t="s">
        <v>118</v>
      </c>
      <c r="F168" s="41">
        <v>100</v>
      </c>
      <c r="G168" s="595">
        <v>9.6</v>
      </c>
      <c r="H168" s="595">
        <v>12.42</v>
      </c>
      <c r="I168" s="596">
        <v>9.66</v>
      </c>
      <c r="J168" s="598">
        <v>189.96</v>
      </c>
      <c r="K168" s="600">
        <v>297</v>
      </c>
      <c r="L168" s="41"/>
    </row>
    <row r="169" spans="1:12" ht="15" x14ac:dyDescent="0.25">
      <c r="A169" s="23"/>
      <c r="B169" s="15"/>
      <c r="C169" s="11"/>
      <c r="D169" s="7" t="s">
        <v>29</v>
      </c>
      <c r="E169" s="601" t="s">
        <v>50</v>
      </c>
      <c r="F169" s="602">
        <v>150</v>
      </c>
      <c r="G169" s="605">
        <v>3.65</v>
      </c>
      <c r="H169" s="605">
        <v>5.37</v>
      </c>
      <c r="I169" s="607">
        <v>36.68</v>
      </c>
      <c r="J169" s="608">
        <v>209.7</v>
      </c>
      <c r="K169" s="610">
        <v>304</v>
      </c>
      <c r="L169" s="41"/>
    </row>
    <row r="170" spans="1:12" ht="15" x14ac:dyDescent="0.25">
      <c r="A170" s="23"/>
      <c r="B170" s="15"/>
      <c r="C170" s="11"/>
      <c r="D170" s="7" t="s">
        <v>30</v>
      </c>
      <c r="E170" s="601" t="s">
        <v>66</v>
      </c>
      <c r="F170" s="602">
        <v>180</v>
      </c>
      <c r="G170" s="606">
        <v>1.04</v>
      </c>
      <c r="H170" s="605">
        <v>0.3</v>
      </c>
      <c r="I170" s="607">
        <v>42.5</v>
      </c>
      <c r="J170" s="609">
        <v>132.12</v>
      </c>
      <c r="K170" s="610">
        <v>349</v>
      </c>
      <c r="L170" s="41"/>
    </row>
    <row r="171" spans="1:12" ht="15" x14ac:dyDescent="0.25">
      <c r="A171" s="23"/>
      <c r="B171" s="15"/>
      <c r="C171" s="11"/>
      <c r="D171" s="7" t="s">
        <v>31</v>
      </c>
      <c r="E171" s="41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3"/>
      <c r="B172" s="15"/>
      <c r="C172" s="11"/>
      <c r="D172" s="7" t="s">
        <v>32</v>
      </c>
      <c r="E172" s="601" t="s">
        <v>53</v>
      </c>
      <c r="F172" s="602">
        <v>30</v>
      </c>
      <c r="G172" s="611">
        <v>1.4</v>
      </c>
      <c r="H172" s="611">
        <v>0.47</v>
      </c>
      <c r="I172" s="612">
        <v>7.8</v>
      </c>
      <c r="J172" s="613">
        <v>42</v>
      </c>
      <c r="K172" s="614" t="s">
        <v>43</v>
      </c>
      <c r="L172" s="41"/>
    </row>
    <row r="173" spans="1:12" ht="15" x14ac:dyDescent="0.25">
      <c r="A173" s="23"/>
      <c r="B173" s="15"/>
      <c r="C173" s="11"/>
      <c r="D173" s="6" t="s">
        <v>61</v>
      </c>
      <c r="E173" s="604" t="s">
        <v>45</v>
      </c>
      <c r="F173" s="603">
        <v>1</v>
      </c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721</v>
      </c>
      <c r="G175" s="19">
        <f t="shared" ref="G175:J175" si="80">SUM(G166:G174)</f>
        <v>18.589999999999996</v>
      </c>
      <c r="H175" s="19">
        <f t="shared" si="80"/>
        <v>25.68</v>
      </c>
      <c r="I175" s="19">
        <f t="shared" si="80"/>
        <v>107.76</v>
      </c>
      <c r="J175" s="19">
        <f t="shared" si="80"/>
        <v>723.68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75" t="s">
        <v>4</v>
      </c>
      <c r="D176" s="676"/>
      <c r="E176" s="31"/>
      <c r="F176" s="32">
        <f>F165+F175</f>
        <v>1022</v>
      </c>
      <c r="G176" s="32">
        <f t="shared" ref="G176" si="82">G165+G175</f>
        <v>40.86</v>
      </c>
      <c r="H176" s="32">
        <f t="shared" ref="H176" si="83">H165+H175</f>
        <v>46.63</v>
      </c>
      <c r="I176" s="32">
        <f t="shared" ref="I176" si="84">I165+I175</f>
        <v>157.62</v>
      </c>
      <c r="J176" s="32">
        <f t="shared" ref="J176:L176" si="85">J165+J175</f>
        <v>1228.76</v>
      </c>
      <c r="K176" s="32"/>
      <c r="L176" s="32">
        <f t="shared" si="85"/>
        <v>0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615" t="s">
        <v>119</v>
      </c>
      <c r="F177" s="616">
        <v>90</v>
      </c>
      <c r="G177" s="619">
        <v>8.73</v>
      </c>
      <c r="H177" s="620">
        <v>7.02</v>
      </c>
      <c r="I177" s="621">
        <v>10.6</v>
      </c>
      <c r="J177" s="626">
        <v>100.4</v>
      </c>
      <c r="K177" s="625">
        <v>234</v>
      </c>
      <c r="L177" s="39"/>
    </row>
    <row r="178" spans="1:12" ht="15" x14ac:dyDescent="0.25">
      <c r="A178" s="23"/>
      <c r="B178" s="15"/>
      <c r="C178" s="11"/>
      <c r="D178" s="5" t="s">
        <v>21</v>
      </c>
      <c r="E178" s="617" t="s">
        <v>92</v>
      </c>
      <c r="F178" s="618">
        <v>150</v>
      </c>
      <c r="G178" s="622">
        <v>3.06</v>
      </c>
      <c r="H178" s="622">
        <v>4.8</v>
      </c>
      <c r="I178" s="623">
        <v>20.440000000000001</v>
      </c>
      <c r="J178" s="624">
        <v>137.25</v>
      </c>
      <c r="K178" s="632">
        <v>312</v>
      </c>
      <c r="L178" s="41"/>
    </row>
    <row r="179" spans="1:12" ht="15" x14ac:dyDescent="0.25">
      <c r="A179" s="23"/>
      <c r="B179" s="15"/>
      <c r="C179" s="11"/>
      <c r="D179" s="7" t="s">
        <v>22</v>
      </c>
      <c r="E179" s="627" t="s">
        <v>120</v>
      </c>
      <c r="F179" s="628">
        <v>200</v>
      </c>
      <c r="G179" s="629">
        <v>0.1</v>
      </c>
      <c r="H179" s="629">
        <v>0.02</v>
      </c>
      <c r="I179" s="630">
        <v>7</v>
      </c>
      <c r="J179" s="631">
        <v>28.6</v>
      </c>
      <c r="K179" s="633">
        <v>376</v>
      </c>
      <c r="L179" s="41"/>
    </row>
    <row r="180" spans="1:12" ht="15" x14ac:dyDescent="0.25">
      <c r="A180" s="23"/>
      <c r="B180" s="15"/>
      <c r="C180" s="11"/>
      <c r="D180" s="7" t="s">
        <v>23</v>
      </c>
      <c r="E180" s="635" t="s">
        <v>53</v>
      </c>
      <c r="F180" s="634">
        <v>30</v>
      </c>
      <c r="G180" s="636">
        <v>1.4</v>
      </c>
      <c r="H180" s="636">
        <v>0.47</v>
      </c>
      <c r="I180" s="637">
        <v>7.8</v>
      </c>
      <c r="J180" s="638">
        <v>42</v>
      </c>
      <c r="K180" s="641" t="s">
        <v>43</v>
      </c>
      <c r="L180" s="41"/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44" t="s">
        <v>58</v>
      </c>
      <c r="E182" s="642" t="s">
        <v>44</v>
      </c>
      <c r="F182" s="643">
        <v>40</v>
      </c>
      <c r="G182" s="645">
        <v>1.1200000000000001</v>
      </c>
      <c r="H182" s="645">
        <v>9.8000000000000007</v>
      </c>
      <c r="I182" s="646">
        <v>20.399999999999999</v>
      </c>
      <c r="J182" s="647">
        <v>185.5</v>
      </c>
      <c r="K182" s="648" t="s">
        <v>43</v>
      </c>
      <c r="L182" s="41"/>
    </row>
    <row r="183" spans="1:12" ht="15" x14ac:dyDescent="0.25">
      <c r="A183" s="23"/>
      <c r="B183" s="15"/>
      <c r="C183" s="11"/>
      <c r="D183" s="6" t="s">
        <v>61</v>
      </c>
      <c r="E183" s="640" t="s">
        <v>45</v>
      </c>
      <c r="F183" s="639">
        <v>1</v>
      </c>
      <c r="G183" s="41"/>
      <c r="H183" s="41"/>
      <c r="I183" s="41"/>
      <c r="J183" s="41"/>
      <c r="K183" s="42"/>
      <c r="L183" s="41"/>
    </row>
    <row r="184" spans="1:12" ht="15.75" customHeight="1" thickBot="1" x14ac:dyDescent="0.3">
      <c r="A184" s="24"/>
      <c r="B184" s="17"/>
      <c r="C184" s="8"/>
      <c r="D184" s="18" t="s">
        <v>33</v>
      </c>
      <c r="E184" s="9"/>
      <c r="F184" s="19">
        <f>SUM(F177:F183)</f>
        <v>511</v>
      </c>
      <c r="G184" s="19">
        <f t="shared" ref="G184:J184" si="86">SUM(G177:G183)</f>
        <v>14.41</v>
      </c>
      <c r="H184" s="19">
        <f t="shared" si="86"/>
        <v>22.11</v>
      </c>
      <c r="I184" s="19">
        <f t="shared" si="86"/>
        <v>66.239999999999995</v>
      </c>
      <c r="J184" s="19">
        <f t="shared" si="86"/>
        <v>493.75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51" t="s">
        <v>121</v>
      </c>
      <c r="F185" s="654">
        <v>60</v>
      </c>
      <c r="G185" s="662">
        <v>7.0000000000000007E-2</v>
      </c>
      <c r="H185" s="663">
        <v>3.1</v>
      </c>
      <c r="I185" s="664">
        <v>6.6</v>
      </c>
      <c r="J185" s="668">
        <v>54.06</v>
      </c>
      <c r="K185" s="673">
        <v>46</v>
      </c>
      <c r="L185" s="41"/>
    </row>
    <row r="186" spans="1:12" ht="15" x14ac:dyDescent="0.25">
      <c r="A186" s="23"/>
      <c r="B186" s="15"/>
      <c r="C186" s="11"/>
      <c r="D186" s="7" t="s">
        <v>27</v>
      </c>
      <c r="E186" s="653" t="s">
        <v>122</v>
      </c>
      <c r="F186" s="652">
        <v>200</v>
      </c>
      <c r="G186" s="660">
        <v>2.2999999999999998</v>
      </c>
      <c r="H186" s="659">
        <v>4.2</v>
      </c>
      <c r="I186" s="661">
        <v>9.6</v>
      </c>
      <c r="J186" s="667">
        <v>113.8</v>
      </c>
      <c r="K186" s="672">
        <v>96</v>
      </c>
      <c r="L186" s="41"/>
    </row>
    <row r="187" spans="1:12" ht="15" x14ac:dyDescent="0.25">
      <c r="A187" s="23"/>
      <c r="B187" s="15"/>
      <c r="C187" s="11"/>
      <c r="D187" s="7" t="s">
        <v>28</v>
      </c>
      <c r="E187" s="649" t="s">
        <v>123</v>
      </c>
      <c r="F187" s="650">
        <v>100</v>
      </c>
      <c r="G187" s="656">
        <v>15.69</v>
      </c>
      <c r="H187" s="656">
        <v>15.08</v>
      </c>
      <c r="I187" s="658">
        <v>14.65</v>
      </c>
      <c r="J187" s="666">
        <v>257.39999999999998</v>
      </c>
      <c r="K187" s="669" t="s">
        <v>125</v>
      </c>
      <c r="L187" s="41"/>
    </row>
    <row r="188" spans="1:12" ht="15" x14ac:dyDescent="0.25">
      <c r="A188" s="23"/>
      <c r="B188" s="15"/>
      <c r="C188" s="11"/>
      <c r="D188" s="7" t="s">
        <v>29</v>
      </c>
      <c r="E188" s="649" t="s">
        <v>65</v>
      </c>
      <c r="F188" s="650">
        <v>150</v>
      </c>
      <c r="G188" s="655">
        <v>5.52</v>
      </c>
      <c r="H188" s="655">
        <v>4.5199999999999996</v>
      </c>
      <c r="I188" s="657">
        <v>26.45</v>
      </c>
      <c r="J188" s="665">
        <v>168.45</v>
      </c>
      <c r="K188" s="669">
        <v>309</v>
      </c>
      <c r="L188" s="41"/>
    </row>
    <row r="189" spans="1:12" ht="15" x14ac:dyDescent="0.25">
      <c r="A189" s="23"/>
      <c r="B189" s="15"/>
      <c r="C189" s="11"/>
      <c r="D189" s="7" t="s">
        <v>30</v>
      </c>
      <c r="E189" s="649" t="s">
        <v>124</v>
      </c>
      <c r="F189" s="650">
        <v>180</v>
      </c>
      <c r="G189" s="656">
        <v>0.14000000000000001</v>
      </c>
      <c r="H189" s="655">
        <v>0.14000000000000001</v>
      </c>
      <c r="I189" s="657">
        <v>25.1</v>
      </c>
      <c r="J189" s="666">
        <v>103.14</v>
      </c>
      <c r="K189" s="669">
        <v>342</v>
      </c>
      <c r="L189" s="41"/>
    </row>
    <row r="190" spans="1:12" ht="15" x14ac:dyDescent="0.25">
      <c r="A190" s="23"/>
      <c r="B190" s="15"/>
      <c r="C190" s="11"/>
      <c r="D190" s="7" t="s">
        <v>31</v>
      </c>
      <c r="E190" s="649" t="s">
        <v>67</v>
      </c>
      <c r="F190" s="650">
        <v>20</v>
      </c>
      <c r="G190" s="656">
        <v>1.58</v>
      </c>
      <c r="H190" s="656">
        <v>0.2</v>
      </c>
      <c r="I190" s="658">
        <v>9.66</v>
      </c>
      <c r="J190" s="666">
        <v>47.76</v>
      </c>
      <c r="K190" s="669" t="s">
        <v>43</v>
      </c>
      <c r="L190" s="41"/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 t="s">
        <v>61</v>
      </c>
      <c r="E192" s="671" t="s">
        <v>45</v>
      </c>
      <c r="F192" s="670">
        <v>1</v>
      </c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711</v>
      </c>
      <c r="G194" s="19">
        <f t="shared" ref="G194:J194" si="88">SUM(G185:G193)</f>
        <v>25.299999999999997</v>
      </c>
      <c r="H194" s="19">
        <f t="shared" si="88"/>
        <v>27.240000000000002</v>
      </c>
      <c r="I194" s="19">
        <f t="shared" si="88"/>
        <v>92.06</v>
      </c>
      <c r="J194" s="19">
        <f t="shared" si="88"/>
        <v>744.61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75" t="s">
        <v>4</v>
      </c>
      <c r="D195" s="676"/>
      <c r="E195" s="31"/>
      <c r="F195" s="32">
        <f>F184+F194</f>
        <v>1222</v>
      </c>
      <c r="G195" s="32">
        <f t="shared" ref="G195" si="90">G184+G194</f>
        <v>39.709999999999994</v>
      </c>
      <c r="H195" s="32">
        <f t="shared" ref="H195" si="91">H184+H194</f>
        <v>49.35</v>
      </c>
      <c r="I195" s="32">
        <f t="shared" ref="I195" si="92">I184+I194</f>
        <v>158.30000000000001</v>
      </c>
      <c r="J195" s="32">
        <f t="shared" ref="J195:L195" si="93">J184+J194</f>
        <v>1238.3600000000001</v>
      </c>
      <c r="K195" s="32"/>
      <c r="L195" s="32">
        <f t="shared" si="93"/>
        <v>0</v>
      </c>
    </row>
    <row r="196" spans="1:12" x14ac:dyDescent="0.2">
      <c r="A196" s="27"/>
      <c r="B196" s="28"/>
      <c r="C196" s="680" t="s">
        <v>5</v>
      </c>
      <c r="D196" s="680"/>
      <c r="E196" s="680"/>
      <c r="F196" s="34">
        <f>(F24+F43+F62+F81+F100+F119+F138+F157+F176+F195)/(IF(F24=0,0,1)+IF(F43=0,0,1)+IF(F62=0,0,1)+IF(F81=0,0,1)+IF(F100=0,0,1)+IF(F119=0,0,1)+IF(F138=0,0,1)+IF(F157=0,0,1)+IF(F176=0,0,1)+IF(F195=0,0,1))</f>
        <v>1195.5999999999999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39.897999999999996</v>
      </c>
      <c r="H196" s="34">
        <f t="shared" si="94"/>
        <v>49.277000000000001</v>
      </c>
      <c r="I196" s="34">
        <f t="shared" si="94"/>
        <v>166.35600000000002</v>
      </c>
      <c r="J196" s="34">
        <f t="shared" si="94"/>
        <v>1279.9839999999999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141.86750000000001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H1:K1"/>
    <mergeCell ref="H2:K2"/>
    <mergeCell ref="C43:D43"/>
    <mergeCell ref="C62:D62"/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2023-12-04T10:11:10Z</dcterms:modified>
</cp:coreProperties>
</file>