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9" i="1" l="1"/>
  <c r="G140" i="1" s="1"/>
  <c r="H139" i="1"/>
  <c r="I139" i="1"/>
  <c r="J139" i="1"/>
  <c r="J140" i="1" s="1"/>
  <c r="F139" i="1"/>
  <c r="F168" i="1"/>
  <c r="G168" i="1"/>
  <c r="H168" i="1"/>
  <c r="I168" i="1"/>
  <c r="J168" i="1"/>
  <c r="J13" i="1"/>
  <c r="G13" i="1"/>
  <c r="H13" i="1"/>
  <c r="I13" i="1"/>
  <c r="F13" i="1"/>
  <c r="G198" i="1"/>
  <c r="H198" i="1"/>
  <c r="I198" i="1"/>
  <c r="J198" i="1"/>
  <c r="J199" i="1" s="1"/>
  <c r="F198" i="1"/>
  <c r="G187" i="1"/>
  <c r="H187" i="1"/>
  <c r="I187" i="1"/>
  <c r="J187" i="1"/>
  <c r="F187" i="1"/>
  <c r="G178" i="1"/>
  <c r="H178" i="1"/>
  <c r="H179" i="1" s="1"/>
  <c r="I178" i="1"/>
  <c r="I179" i="1" s="1"/>
  <c r="J178" i="1"/>
  <c r="F178" i="1"/>
  <c r="G159" i="1"/>
  <c r="G160" i="1" s="1"/>
  <c r="H159" i="1"/>
  <c r="I159" i="1"/>
  <c r="I160" i="1" s="1"/>
  <c r="J159" i="1"/>
  <c r="F159" i="1"/>
  <c r="G149" i="1"/>
  <c r="H149" i="1"/>
  <c r="I149" i="1"/>
  <c r="J149" i="1"/>
  <c r="F149" i="1"/>
  <c r="G129" i="1"/>
  <c r="H129" i="1"/>
  <c r="I129" i="1"/>
  <c r="J129" i="1"/>
  <c r="F129" i="1"/>
  <c r="F140" i="1" s="1"/>
  <c r="F109" i="1"/>
  <c r="F121" i="1" s="1"/>
  <c r="G109" i="1"/>
  <c r="H109" i="1"/>
  <c r="H121" i="1" s="1"/>
  <c r="I109" i="1"/>
  <c r="I121" i="1" s="1"/>
  <c r="J109" i="1"/>
  <c r="F120" i="1"/>
  <c r="G120" i="1"/>
  <c r="H120" i="1"/>
  <c r="I120" i="1"/>
  <c r="J120" i="1"/>
  <c r="J121" i="1" s="1"/>
  <c r="I101" i="1"/>
  <c r="G100" i="1"/>
  <c r="H100" i="1"/>
  <c r="I100" i="1"/>
  <c r="J100" i="1"/>
  <c r="F100" i="1"/>
  <c r="F101" i="1" s="1"/>
  <c r="G89" i="1"/>
  <c r="H89" i="1"/>
  <c r="H101" i="1" s="1"/>
  <c r="I89" i="1"/>
  <c r="J89" i="1"/>
  <c r="J101" i="1" s="1"/>
  <c r="F89" i="1"/>
  <c r="F70" i="1"/>
  <c r="G70" i="1"/>
  <c r="H70" i="1"/>
  <c r="I70" i="1"/>
  <c r="J70" i="1"/>
  <c r="F80" i="1"/>
  <c r="G80" i="1"/>
  <c r="H80" i="1"/>
  <c r="I80" i="1"/>
  <c r="J80" i="1"/>
  <c r="F51" i="1"/>
  <c r="G51" i="1"/>
  <c r="G62" i="1" s="1"/>
  <c r="H51" i="1"/>
  <c r="H62" i="1" s="1"/>
  <c r="I51" i="1"/>
  <c r="J51" i="1"/>
  <c r="F61" i="1"/>
  <c r="G61" i="1"/>
  <c r="H61" i="1"/>
  <c r="I61" i="1"/>
  <c r="J61" i="1"/>
  <c r="F62" i="1"/>
  <c r="F32" i="1"/>
  <c r="F43" i="1" s="1"/>
  <c r="G32" i="1"/>
  <c r="H32" i="1"/>
  <c r="I32" i="1"/>
  <c r="J32" i="1"/>
  <c r="J43" i="1" s="1"/>
  <c r="F42" i="1"/>
  <c r="G42" i="1"/>
  <c r="H42" i="1"/>
  <c r="I42" i="1"/>
  <c r="J42" i="1"/>
  <c r="G23" i="1"/>
  <c r="H23" i="1"/>
  <c r="I23" i="1"/>
  <c r="J23" i="1"/>
  <c r="F23" i="1"/>
  <c r="I199" i="1" l="1"/>
  <c r="H199" i="1"/>
  <c r="G199" i="1"/>
  <c r="F199" i="1"/>
  <c r="F179" i="1"/>
  <c r="J179" i="1"/>
  <c r="G179" i="1"/>
  <c r="J160" i="1"/>
  <c r="H160" i="1"/>
  <c r="F160" i="1"/>
  <c r="H140" i="1"/>
  <c r="I140" i="1"/>
  <c r="G121" i="1"/>
  <c r="G101" i="1"/>
  <c r="F81" i="1"/>
  <c r="H81" i="1"/>
  <c r="G81" i="1"/>
  <c r="H43" i="1"/>
  <c r="G43" i="1"/>
  <c r="I43" i="1"/>
  <c r="J62" i="1"/>
  <c r="I62" i="1"/>
  <c r="F24" i="1"/>
  <c r="J24" i="1"/>
  <c r="H24" i="1"/>
  <c r="G24" i="1"/>
  <c r="I24" i="1"/>
  <c r="I81" i="1"/>
  <c r="J81" i="1"/>
  <c r="A110" i="1"/>
  <c r="B199" i="1"/>
  <c r="A199" i="1"/>
  <c r="A188" i="1"/>
  <c r="B179" i="1"/>
  <c r="A179" i="1"/>
  <c r="A169" i="1"/>
  <c r="B160" i="1"/>
  <c r="A160" i="1"/>
  <c r="A150" i="1"/>
  <c r="B140" i="1"/>
  <c r="A140" i="1"/>
  <c r="B130" i="1"/>
  <c r="A130" i="1"/>
  <c r="B121" i="1"/>
  <c r="A121" i="1"/>
  <c r="B101" i="1"/>
  <c r="A101" i="1"/>
  <c r="B90" i="1"/>
  <c r="A90" i="1"/>
  <c r="B81" i="1"/>
  <c r="A81" i="1"/>
  <c r="B71" i="1"/>
  <c r="A71" i="1"/>
  <c r="B62" i="1"/>
  <c r="A62" i="1"/>
  <c r="B52" i="1"/>
  <c r="A52" i="1"/>
  <c r="B43" i="1"/>
  <c r="A43" i="1"/>
  <c r="A33" i="1"/>
  <c r="B24" i="1"/>
  <c r="A24" i="1"/>
  <c r="A14" i="1"/>
  <c r="H200" i="1" l="1"/>
  <c r="F200" i="1"/>
  <c r="J200" i="1"/>
  <c r="I200" i="1"/>
  <c r="G200" i="1"/>
</calcChain>
</file>

<file path=xl/sharedStrings.xml><?xml version="1.0" encoding="utf-8"?>
<sst xmlns="http://schemas.openxmlformats.org/spreadsheetml/2006/main" count="326" uniqueCount="106">
  <si>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</si>
  <si>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</si>
  <si>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</si>
  <si>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</si>
  <si>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</si>
  <si>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</si>
  <si>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</si>
  <si>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</si>
  <si>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</si>
  <si>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</si>
  <si>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</si>
  <si>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</si>
  <si>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</si>
  <si>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</si>
  <si>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</si>
  <si>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</si>
  <si>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</si>
  <si>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</si>
  <si>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</si>
  <si>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</si>
  <si>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</si>
  <si>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</si>
  <si>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</si>
  <si>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</si>
  <si>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</si>
  <si>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</si>
  <si>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</si>
  <si>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</si>
  <si>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</si>
  <si>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</si>
  <si>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</si>
  <si>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</si>
  <si>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</si>
  <si>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</si>
  <si>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б/н</t>
  </si>
  <si>
    <t>Хлеб ржаной</t>
  </si>
  <si>
    <t>Рис отварной</t>
  </si>
  <si>
    <t>Картофельное пюре</t>
  </si>
  <si>
    <t>7-11 лет (Меню 1-4 классы  1 вариант)</t>
  </si>
  <si>
    <t>Салат из моркови с сахаром</t>
  </si>
  <si>
    <t>МОУ ГИМНАЗИЯ №10, 29998</t>
  </si>
  <si>
    <t>Борщ с картофелем и капустой на мясном бульоне</t>
  </si>
  <si>
    <t>конд.изд</t>
  </si>
  <si>
    <t>Салат из моркови с яблоком</t>
  </si>
  <si>
    <t>сладкое</t>
  </si>
  <si>
    <t>Оладьи со сгущенным молоком</t>
  </si>
  <si>
    <t>Какао с молоком</t>
  </si>
  <si>
    <t>Фруктовое пюре</t>
  </si>
  <si>
    <t xml:space="preserve">Салат из моркови с сахаром </t>
  </si>
  <si>
    <t xml:space="preserve">Суп с бобовыми на курином бульоне </t>
  </si>
  <si>
    <t>Гуляш из говядины</t>
  </si>
  <si>
    <t xml:space="preserve">Рис отварной </t>
  </si>
  <si>
    <t xml:space="preserve">Хлеб пшеничный </t>
  </si>
  <si>
    <t xml:space="preserve">Хлеб ржаной </t>
  </si>
  <si>
    <t>Сок фруктовый</t>
  </si>
  <si>
    <t xml:space="preserve">Гуляш из говядины, каша гречневая рассыпчатая, огурец свежий или соленый </t>
  </si>
  <si>
    <t>Чай с сахаром и лимоном</t>
  </si>
  <si>
    <t>Борщ с картофелем  и капустой на мясном бульоне</t>
  </si>
  <si>
    <t xml:space="preserve">Компот  из свежих плодов </t>
  </si>
  <si>
    <t xml:space="preserve">Запеканка творожная или сырники со сгущеным молоком </t>
  </si>
  <si>
    <t xml:space="preserve">Фруктовое пюре , шоколад </t>
  </si>
  <si>
    <t>десерт</t>
  </si>
  <si>
    <t>Винегрет овощной с растительным маслом</t>
  </si>
  <si>
    <t>Суп овощной с фрикадельками на мясном бульоне</t>
  </si>
  <si>
    <t>Плов из свинины</t>
  </si>
  <si>
    <t xml:space="preserve">Сок фруктовый </t>
  </si>
  <si>
    <t>Блинчики с фруктовой начинкой со сгущеным молоком</t>
  </si>
  <si>
    <t xml:space="preserve">Чай с сахаром </t>
  </si>
  <si>
    <t xml:space="preserve">Фруктовое пюре </t>
  </si>
  <si>
    <t>Салат из свеклы с растительным маслом и зеленым горошком</t>
  </si>
  <si>
    <t>Рассольник-по Ленинградски на курином бульоне</t>
  </si>
  <si>
    <t>Тефтели куринные с соусом №333</t>
  </si>
  <si>
    <t>Макароны отварные со сливочным маслом</t>
  </si>
  <si>
    <t>Хлеб пшеничный</t>
  </si>
  <si>
    <t xml:space="preserve">Биточки из мяса птицы паровые ,рис отварной </t>
  </si>
  <si>
    <t>Печенье</t>
  </si>
  <si>
    <t>Биточки рубленные из птицы паровые</t>
  </si>
  <si>
    <t xml:space="preserve">Каша гречневая рассыпчатая </t>
  </si>
  <si>
    <t>Омлет с вареной колбасой</t>
  </si>
  <si>
    <t>Салат из свежей или квашеной капусты</t>
  </si>
  <si>
    <t xml:space="preserve">Суп овощной на мясном бульоне с фрикадельками </t>
  </si>
  <si>
    <t>Жаркое по-домашнему с мясом свинины</t>
  </si>
  <si>
    <t>Чай с лимоном и сахаром</t>
  </si>
  <si>
    <t xml:space="preserve">сладкое </t>
  </si>
  <si>
    <t>Запеканка творожная или сырники со сгущенным молоком</t>
  </si>
  <si>
    <t xml:space="preserve">Чай с сахаром и лимоном </t>
  </si>
  <si>
    <t>Яблоко</t>
  </si>
  <si>
    <t xml:space="preserve">шоколад  </t>
  </si>
  <si>
    <t xml:space="preserve">Салат из свеклы с яблоком на растительном масле </t>
  </si>
  <si>
    <t>Щи из свежей капусты с картофелем на мясном бульоне</t>
  </si>
  <si>
    <t>Мясо тушеное (свинина 60/40)</t>
  </si>
  <si>
    <t>Компот из свежих плодов</t>
  </si>
  <si>
    <t xml:space="preserve">Котлеты рыбные с соусом с картофельным пюре </t>
  </si>
  <si>
    <t>Кофейный напиток</t>
  </si>
  <si>
    <t>Салат из белокочанной капусты с яблоком</t>
  </si>
  <si>
    <t>Рассольник-по Ленинградски на мясном бульоне</t>
  </si>
  <si>
    <t>Котлета или биточек рыбные, соус сметанный с томатом и луком</t>
  </si>
  <si>
    <t>Пудинг из творога с соусом</t>
  </si>
  <si>
    <t>Чай с сахаром</t>
  </si>
  <si>
    <t>Батон нарезной с сыром</t>
  </si>
  <si>
    <t xml:space="preserve">напиток </t>
  </si>
  <si>
    <t>Салат из свеклы с черносливом</t>
  </si>
  <si>
    <t>Щи из свежей капусты на курином бульоне</t>
  </si>
  <si>
    <t>Шницель из мяса птицы с красным соусом</t>
  </si>
  <si>
    <t xml:space="preserve">Макароны отварные </t>
  </si>
  <si>
    <t xml:space="preserve">Компот 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</si>
</sst>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2CB"/>
        <bgColor rgb="FFFEF2CB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10" fillId="4" borderId="26" xfId="0" applyFont="1" applyFill="1" applyBorder="1" applyAlignment="1">
      <alignment wrapText="1"/>
    </xf>
    <xf numFmtId="0" fontId="10" fillId="4" borderId="27" xfId="0" applyFont="1" applyFill="1" applyBorder="1" applyAlignment="1">
      <alignment wrapText="1"/>
    </xf>
    <xf numFmtId="1" fontId="10" fillId="4" borderId="26" xfId="0" applyNumberFormat="1" applyFont="1" applyFill="1" applyBorder="1"/>
    <xf numFmtId="1" fontId="10" fillId="4" borderId="27" xfId="0" applyNumberFormat="1" applyFont="1" applyFill="1" applyBorder="1"/>
    <xf numFmtId="1" fontId="10" fillId="4" borderId="28" xfId="0" applyNumberFormat="1" applyFont="1" applyFill="1" applyBorder="1"/>
    <xf numFmtId="1" fontId="10" fillId="4" borderId="29" xfId="0" applyNumberFormat="1" applyFont="1" applyFill="1" applyBorder="1"/>
    <xf numFmtId="0" fontId="10" fillId="4" borderId="26" xfId="0" applyFont="1" applyFill="1" applyBorder="1"/>
    <xf numFmtId="0" fontId="10" fillId="4" borderId="27" xfId="0" applyFont="1" applyFill="1" applyBorder="1"/>
    <xf numFmtId="0" fontId="10" fillId="4" borderId="30" xfId="0" applyFont="1" applyFill="1" applyBorder="1" applyAlignment="1">
      <alignment wrapText="1"/>
    </xf>
    <xf numFmtId="1" fontId="10" fillId="4" borderId="30" xfId="0" applyNumberFormat="1" applyFont="1" applyFill="1" applyBorder="1"/>
    <xf numFmtId="0" fontId="10" fillId="4" borderId="31" xfId="0" applyFont="1" applyFill="1" applyBorder="1" applyAlignment="1">
      <alignment wrapText="1"/>
    </xf>
    <xf numFmtId="1" fontId="10" fillId="4" borderId="31" xfId="0" applyNumberFormat="1" applyFont="1" applyFill="1" applyBorder="1"/>
    <xf numFmtId="1" fontId="10" fillId="4" borderId="32" xfId="0" applyNumberFormat="1" applyFont="1" applyFill="1" applyBorder="1"/>
    <xf numFmtId="1" fontId="10" fillId="4" borderId="33" xfId="0" applyNumberFormat="1" applyFont="1" applyFill="1" applyBorder="1"/>
    <xf numFmtId="0" fontId="10" fillId="4" borderId="30" xfId="0" applyFont="1" applyFill="1" applyBorder="1"/>
    <xf numFmtId="0" fontId="10" fillId="4" borderId="31" xfId="0" applyFont="1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1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I19" sqref="I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7" t="s">
        <v>40</v>
      </c>
      <c r="D1" s="58"/>
      <c r="E1" s="58"/>
      <c r="F1" s="13" t="s">
        <v>15</v>
      </c>
      <c r="G1" s="2" t="s">
        <v>16</v>
      </c>
      <c r="H1" s="59"/>
      <c r="I1" s="59"/>
      <c r="J1" s="59"/>
      <c r="K1" s="59"/>
    </row>
    <row r="2" spans="1:11" ht="17.399999999999999" x14ac:dyDescent="0.25">
      <c r="A2" s="36" t="s">
        <v>6</v>
      </c>
      <c r="C2" s="2"/>
      <c r="G2" s="2" t="s">
        <v>17</v>
      </c>
      <c r="H2" s="59"/>
      <c r="I2" s="59"/>
      <c r="J2" s="59"/>
      <c r="K2" s="59"/>
    </row>
    <row r="3" spans="1:11" ht="17.25" customHeight="1" x14ac:dyDescent="0.25">
      <c r="A3" s="4" t="s">
        <v>8</v>
      </c>
      <c r="C3" s="2"/>
      <c r="D3" s="3"/>
      <c r="E3" s="39" t="s">
        <v>38</v>
      </c>
      <c r="G3" s="2" t="s">
        <v>18</v>
      </c>
      <c r="H3" s="60">
        <v>45931</v>
      </c>
      <c r="I3" s="61"/>
      <c r="J3" s="61"/>
      <c r="K3" s="61"/>
    </row>
    <row r="4" spans="1:11" ht="13.5" thickBot="1" x14ac:dyDescent="0.25">
      <c r="C4" s="2"/>
      <c r="D4" s="4"/>
    </row>
    <row r="5" spans="1:11" ht="31.2" thickBot="1" x14ac:dyDescent="0.3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28.8" x14ac:dyDescent="0.3">
      <c r="A6" s="21">
        <v>1</v>
      </c>
      <c r="B6" s="22">
        <v>3</v>
      </c>
      <c r="C6" s="23" t="s">
        <v>19</v>
      </c>
      <c r="D6" s="5" t="s">
        <v>20</v>
      </c>
      <c r="E6" s="76" t="s">
        <v>55</v>
      </c>
      <c r="F6" s="78">
        <v>275</v>
      </c>
      <c r="G6" s="78">
        <v>23</v>
      </c>
      <c r="H6" s="78">
        <v>23</v>
      </c>
      <c r="I6" s="80">
        <v>40</v>
      </c>
      <c r="J6" s="78">
        <v>468</v>
      </c>
      <c r="K6" s="82">
        <v>260</v>
      </c>
    </row>
    <row r="7" spans="1:11" ht="14.4" x14ac:dyDescent="0.3">
      <c r="A7" s="24"/>
      <c r="B7" s="16"/>
      <c r="C7" s="11"/>
      <c r="D7" s="6"/>
      <c r="E7" s="6"/>
      <c r="F7" s="51"/>
      <c r="G7" s="51"/>
      <c r="H7" s="51"/>
      <c r="I7" s="51"/>
      <c r="J7" s="51"/>
      <c r="K7" s="51"/>
    </row>
    <row r="8" spans="1:11" ht="14.4" x14ac:dyDescent="0.3">
      <c r="A8" s="24"/>
      <c r="B8" s="16"/>
      <c r="C8" s="11"/>
      <c r="D8" s="7" t="s">
        <v>21</v>
      </c>
      <c r="E8" s="77" t="s">
        <v>56</v>
      </c>
      <c r="F8" s="79">
        <v>200</v>
      </c>
      <c r="G8" s="79">
        <v>0</v>
      </c>
      <c r="H8" s="79">
        <v>0</v>
      </c>
      <c r="I8" s="81">
        <v>10</v>
      </c>
      <c r="J8" s="79">
        <v>30</v>
      </c>
      <c r="K8" s="83">
        <v>377</v>
      </c>
    </row>
    <row r="9" spans="1:11" ht="14.4" x14ac:dyDescent="0.3">
      <c r="A9" s="24"/>
      <c r="B9" s="16"/>
      <c r="C9" s="11"/>
      <c r="D9" s="7" t="s">
        <v>22</v>
      </c>
      <c r="E9" s="77" t="s">
        <v>35</v>
      </c>
      <c r="F9" s="79">
        <v>30</v>
      </c>
      <c r="G9" s="79">
        <v>1</v>
      </c>
      <c r="H9" s="79">
        <v>0</v>
      </c>
      <c r="I9" s="81">
        <v>8</v>
      </c>
      <c r="J9" s="79">
        <v>42</v>
      </c>
      <c r="K9" s="83" t="s">
        <v>34</v>
      </c>
    </row>
    <row r="10" spans="1:11" ht="15" thickBot="1" x14ac:dyDescent="0.35">
      <c r="A10" s="24"/>
      <c r="B10" s="16"/>
      <c r="C10" s="11"/>
      <c r="D10" s="7" t="s">
        <v>23</v>
      </c>
      <c r="E10" s="51"/>
      <c r="F10" s="52"/>
      <c r="G10" s="52"/>
      <c r="H10" s="52"/>
      <c r="I10" s="53"/>
      <c r="J10" s="52"/>
      <c r="K10" s="66"/>
    </row>
    <row r="11" spans="1:11" ht="14.4" x14ac:dyDescent="0.3">
      <c r="A11" s="24"/>
      <c r="B11" s="16"/>
      <c r="C11" s="11"/>
      <c r="D11" s="6"/>
      <c r="E11" s="48"/>
      <c r="F11" s="49"/>
      <c r="G11" s="49"/>
      <c r="H11" s="49"/>
      <c r="I11" s="50"/>
      <c r="J11" s="49"/>
      <c r="K11" s="65"/>
    </row>
    <row r="12" spans="1:11" ht="14.4" x14ac:dyDescent="0.3">
      <c r="A12" s="24"/>
      <c r="B12" s="16"/>
      <c r="C12" s="11"/>
      <c r="D12" s="6"/>
      <c r="E12" s="51"/>
      <c r="F12" s="52"/>
      <c r="G12" s="52"/>
      <c r="H12" s="52"/>
      <c r="I12" s="53"/>
      <c r="J12" s="52"/>
      <c r="K12" s="6"/>
    </row>
    <row r="13" spans="1:11" ht="15" thickBot="1" x14ac:dyDescent="0.35">
      <c r="A13" s="25"/>
      <c r="B13" s="18"/>
      <c r="C13" s="8"/>
      <c r="D13" s="19" t="s">
        <v>32</v>
      </c>
      <c r="E13" s="62"/>
      <c r="F13" s="20">
        <f>SUM(F6:F12)</f>
        <v>505</v>
      </c>
      <c r="G13" s="20">
        <f>SUM(G6:G12)</f>
        <v>24</v>
      </c>
      <c r="H13" s="20">
        <f>SUM(H6:H12)</f>
        <v>23</v>
      </c>
      <c r="I13" s="20">
        <f>SUM(I6:I12)</f>
        <v>58</v>
      </c>
      <c r="J13" s="20">
        <f>SUM(J6:J12)</f>
        <v>540</v>
      </c>
      <c r="K13" s="67"/>
    </row>
    <row r="14" spans="1:11" ht="14.4" x14ac:dyDescent="0.3">
      <c r="A14" s="27">
        <f>A6</f>
        <v>1</v>
      </c>
      <c r="B14" s="14">
        <v>3</v>
      </c>
      <c r="C14" s="10" t="s">
        <v>24</v>
      </c>
      <c r="D14" s="7" t="s">
        <v>25</v>
      </c>
      <c r="E14" s="84" t="s">
        <v>39</v>
      </c>
      <c r="F14" s="85">
        <v>60</v>
      </c>
      <c r="G14" s="85">
        <v>1</v>
      </c>
      <c r="H14" s="85">
        <v>0</v>
      </c>
      <c r="I14" s="88">
        <v>8</v>
      </c>
      <c r="J14" s="85">
        <v>49</v>
      </c>
      <c r="K14" s="90">
        <v>62</v>
      </c>
    </row>
    <row r="15" spans="1:11" ht="14.4" x14ac:dyDescent="0.3">
      <c r="A15" s="24"/>
      <c r="B15" s="16"/>
      <c r="C15" s="11"/>
      <c r="D15" s="7" t="s">
        <v>26</v>
      </c>
      <c r="E15" s="77" t="s">
        <v>57</v>
      </c>
      <c r="F15" s="79">
        <v>200</v>
      </c>
      <c r="G15" s="79">
        <v>2</v>
      </c>
      <c r="H15" s="79">
        <v>4</v>
      </c>
      <c r="I15" s="81">
        <v>9</v>
      </c>
      <c r="J15" s="79">
        <v>116</v>
      </c>
      <c r="K15" s="83">
        <v>82</v>
      </c>
    </row>
    <row r="16" spans="1:11" ht="14.4" x14ac:dyDescent="0.3">
      <c r="A16" s="24"/>
      <c r="B16" s="16"/>
      <c r="C16" s="11"/>
      <c r="D16" s="7" t="s">
        <v>27</v>
      </c>
      <c r="E16" s="77" t="s">
        <v>50</v>
      </c>
      <c r="F16" s="79">
        <v>90</v>
      </c>
      <c r="G16" s="79">
        <v>12</v>
      </c>
      <c r="H16" s="79">
        <v>16</v>
      </c>
      <c r="I16" s="81">
        <v>4</v>
      </c>
      <c r="J16" s="79">
        <v>200</v>
      </c>
      <c r="K16" s="83">
        <v>246</v>
      </c>
    </row>
    <row r="17" spans="1:11" ht="14.4" x14ac:dyDescent="0.3">
      <c r="A17" s="24"/>
      <c r="B17" s="16"/>
      <c r="C17" s="11"/>
      <c r="D17" s="7" t="s">
        <v>28</v>
      </c>
      <c r="E17" s="77" t="s">
        <v>37</v>
      </c>
      <c r="F17" s="79">
        <v>150</v>
      </c>
      <c r="G17" s="79">
        <v>3</v>
      </c>
      <c r="H17" s="79">
        <v>5</v>
      </c>
      <c r="I17" s="81">
        <v>20</v>
      </c>
      <c r="J17" s="79">
        <v>137</v>
      </c>
      <c r="K17" s="83">
        <v>312</v>
      </c>
    </row>
    <row r="18" spans="1:11" ht="14.4" x14ac:dyDescent="0.3">
      <c r="A18" s="24"/>
      <c r="B18" s="16"/>
      <c r="C18" s="11"/>
      <c r="D18" s="7" t="s">
        <v>29</v>
      </c>
      <c r="E18" s="86" t="s">
        <v>58</v>
      </c>
      <c r="F18" s="87">
        <v>200</v>
      </c>
      <c r="G18" s="87">
        <v>0</v>
      </c>
      <c r="H18" s="87">
        <v>0</v>
      </c>
      <c r="I18" s="89">
        <v>28</v>
      </c>
      <c r="J18" s="87">
        <v>115</v>
      </c>
      <c r="K18" s="91">
        <v>342</v>
      </c>
    </row>
    <row r="19" spans="1:11" ht="14.4" x14ac:dyDescent="0.3">
      <c r="A19" s="24"/>
      <c r="B19" s="16"/>
      <c r="C19" s="11"/>
      <c r="D19" s="7" t="s">
        <v>30</v>
      </c>
      <c r="E19" s="77" t="s">
        <v>52</v>
      </c>
      <c r="F19" s="79">
        <v>40</v>
      </c>
      <c r="G19" s="79">
        <v>2</v>
      </c>
      <c r="H19" s="79">
        <v>0</v>
      </c>
      <c r="I19" s="81">
        <v>19</v>
      </c>
      <c r="J19" s="79">
        <v>94</v>
      </c>
      <c r="K19" s="83" t="s">
        <v>34</v>
      </c>
    </row>
    <row r="20" spans="1:11" ht="14.4" x14ac:dyDescent="0.3">
      <c r="A20" s="24"/>
      <c r="B20" s="16"/>
      <c r="C20" s="11"/>
      <c r="D20" s="7" t="s">
        <v>31</v>
      </c>
      <c r="E20" s="77" t="s">
        <v>53</v>
      </c>
      <c r="F20" s="79">
        <v>30</v>
      </c>
      <c r="G20" s="79">
        <v>1</v>
      </c>
      <c r="H20" s="79">
        <v>1</v>
      </c>
      <c r="I20" s="81">
        <v>8</v>
      </c>
      <c r="J20" s="79">
        <v>42</v>
      </c>
      <c r="K20" s="83" t="s">
        <v>34</v>
      </c>
    </row>
    <row r="21" spans="1:11" ht="14.4" x14ac:dyDescent="0.3">
      <c r="A21" s="24"/>
      <c r="B21" s="16"/>
      <c r="C21" s="11"/>
      <c r="D21" s="6"/>
      <c r="E21" s="6"/>
      <c r="F21" s="6"/>
      <c r="G21" s="6"/>
      <c r="H21" s="6"/>
      <c r="I21" s="6"/>
      <c r="J21" s="6"/>
      <c r="K21" s="6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SUM(F14:F20)</f>
        <v>770</v>
      </c>
      <c r="G23" s="20">
        <f>SUM(G14:G20)</f>
        <v>21</v>
      </c>
      <c r="H23" s="20">
        <f>SUM(H14:H20)</f>
        <v>26</v>
      </c>
      <c r="I23" s="20">
        <f>SUM(I14:I20)</f>
        <v>96</v>
      </c>
      <c r="J23" s="20">
        <f>SUM(J14:J20)</f>
        <v>753</v>
      </c>
      <c r="K23" s="26"/>
    </row>
    <row r="24" spans="1:11" ht="15" thickBot="1" x14ac:dyDescent="0.3">
      <c r="A24" s="30">
        <f>A6</f>
        <v>1</v>
      </c>
      <c r="B24" s="31">
        <f>B6</f>
        <v>3</v>
      </c>
      <c r="C24" s="54" t="s">
        <v>4</v>
      </c>
      <c r="D24" s="55"/>
      <c r="E24" s="32"/>
      <c r="F24" s="33">
        <f>SUM(F13,F23)</f>
        <v>1275</v>
      </c>
      <c r="G24" s="33">
        <f>SUM(G13,G23)</f>
        <v>45</v>
      </c>
      <c r="H24" s="33">
        <f>SUM(H13,H23)</f>
        <v>49</v>
      </c>
      <c r="I24" s="33">
        <f>SUM(I13,I23)</f>
        <v>154</v>
      </c>
      <c r="J24" s="33">
        <f>SUM(J13,J23)</f>
        <v>1293</v>
      </c>
      <c r="K24" s="33"/>
    </row>
    <row r="25" spans="1:11" ht="14.4" x14ac:dyDescent="0.3">
      <c r="A25" s="15">
        <v>1</v>
      </c>
      <c r="B25" s="16">
        <v>4</v>
      </c>
      <c r="C25" s="23" t="s">
        <v>19</v>
      </c>
      <c r="D25" s="5" t="s">
        <v>20</v>
      </c>
      <c r="E25" s="48" t="s">
        <v>59</v>
      </c>
      <c r="F25" s="49">
        <v>230</v>
      </c>
      <c r="G25" s="49">
        <v>21</v>
      </c>
      <c r="H25" s="49">
        <v>15</v>
      </c>
      <c r="I25" s="50">
        <v>75</v>
      </c>
      <c r="J25" s="49">
        <v>520</v>
      </c>
      <c r="K25" s="65">
        <v>223</v>
      </c>
    </row>
    <row r="26" spans="1:11" ht="14.4" x14ac:dyDescent="0.3">
      <c r="A26" s="15"/>
      <c r="B26" s="16"/>
      <c r="C26" s="11"/>
      <c r="D26" s="6"/>
      <c r="E26" s="44"/>
      <c r="F26" s="44"/>
      <c r="G26" s="44"/>
      <c r="H26" s="44"/>
      <c r="I26" s="44"/>
      <c r="J26" s="44"/>
    </row>
    <row r="27" spans="1:11" ht="14.4" x14ac:dyDescent="0.3">
      <c r="A27" s="15"/>
      <c r="B27" s="16"/>
      <c r="C27" s="11"/>
      <c r="D27" s="7" t="s">
        <v>21</v>
      </c>
      <c r="E27" s="51" t="s">
        <v>46</v>
      </c>
      <c r="F27" s="52">
        <v>180</v>
      </c>
      <c r="G27" s="52">
        <v>6</v>
      </c>
      <c r="H27" s="52">
        <v>1</v>
      </c>
      <c r="I27" s="53">
        <v>17</v>
      </c>
      <c r="J27" s="52">
        <v>85</v>
      </c>
      <c r="K27" s="6">
        <v>382</v>
      </c>
    </row>
    <row r="28" spans="1:11" ht="14.4" x14ac:dyDescent="0.3">
      <c r="A28" s="15"/>
      <c r="B28" s="16"/>
      <c r="C28" s="11"/>
      <c r="D28" s="7" t="s">
        <v>22</v>
      </c>
      <c r="E28" s="44"/>
      <c r="F28" s="44"/>
      <c r="G28" s="44"/>
      <c r="H28" s="44"/>
      <c r="I28" s="44"/>
      <c r="J28" s="44"/>
    </row>
    <row r="29" spans="1:11" ht="14.4" x14ac:dyDescent="0.3">
      <c r="A29" s="15"/>
      <c r="B29" s="16"/>
      <c r="C29" s="11"/>
      <c r="D29" s="7" t="s">
        <v>61</v>
      </c>
      <c r="E29" s="51" t="s">
        <v>60</v>
      </c>
      <c r="F29" s="52">
        <v>105</v>
      </c>
      <c r="G29" s="52">
        <v>1</v>
      </c>
      <c r="H29" s="52">
        <v>5</v>
      </c>
      <c r="I29" s="53">
        <v>16</v>
      </c>
      <c r="J29" s="52">
        <v>115</v>
      </c>
      <c r="K29" s="66" t="s">
        <v>34</v>
      </c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6"/>
      <c r="F31" s="44"/>
      <c r="G31" s="44"/>
      <c r="H31" s="44"/>
      <c r="I31" s="44"/>
      <c r="J31" s="44"/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515</v>
      </c>
      <c r="G32" s="20">
        <f t="shared" ref="G32" si="0">SUM(G25:G31)</f>
        <v>28</v>
      </c>
      <c r="H32" s="20">
        <f t="shared" ref="H32" si="1">SUM(H25:H31)</f>
        <v>21</v>
      </c>
      <c r="I32" s="20">
        <f t="shared" ref="I32" si="2">SUM(I25:I31)</f>
        <v>108</v>
      </c>
      <c r="J32" s="20">
        <f t="shared" ref="J32" si="3">SUM(J25:J31)</f>
        <v>720</v>
      </c>
      <c r="K32" s="26"/>
    </row>
    <row r="33" spans="1:11" ht="14.4" x14ac:dyDescent="0.3">
      <c r="A33" s="14">
        <f>A25</f>
        <v>1</v>
      </c>
      <c r="B33" s="14">
        <v>4</v>
      </c>
      <c r="C33" s="10" t="s">
        <v>24</v>
      </c>
      <c r="D33" s="7" t="s">
        <v>25</v>
      </c>
      <c r="E33" s="63" t="s">
        <v>62</v>
      </c>
      <c r="F33" s="71">
        <v>60</v>
      </c>
      <c r="G33" s="71">
        <v>1</v>
      </c>
      <c r="H33" s="71">
        <v>6</v>
      </c>
      <c r="I33" s="74">
        <v>5</v>
      </c>
      <c r="J33" s="71">
        <v>75</v>
      </c>
      <c r="K33" s="68">
        <v>67</v>
      </c>
    </row>
    <row r="34" spans="1:11" ht="14.4" x14ac:dyDescent="0.3">
      <c r="A34" s="15"/>
      <c r="B34" s="16"/>
      <c r="C34" s="11"/>
      <c r="D34" s="7" t="s">
        <v>26</v>
      </c>
      <c r="E34" s="51" t="s">
        <v>63</v>
      </c>
      <c r="F34" s="52">
        <v>200</v>
      </c>
      <c r="G34" s="52">
        <v>9</v>
      </c>
      <c r="H34" s="52">
        <v>10</v>
      </c>
      <c r="I34" s="53">
        <v>13</v>
      </c>
      <c r="J34" s="52">
        <v>163</v>
      </c>
      <c r="K34" s="6">
        <v>99</v>
      </c>
    </row>
    <row r="35" spans="1:11" ht="14.4" x14ac:dyDescent="0.3">
      <c r="A35" s="15"/>
      <c r="B35" s="16"/>
      <c r="C35" s="11"/>
      <c r="D35" s="7" t="s">
        <v>27</v>
      </c>
      <c r="E35" s="51" t="s">
        <v>64</v>
      </c>
      <c r="F35" s="52">
        <v>200</v>
      </c>
      <c r="G35" s="52">
        <v>17</v>
      </c>
      <c r="H35" s="52">
        <v>38</v>
      </c>
      <c r="I35" s="53">
        <v>34</v>
      </c>
      <c r="J35" s="52">
        <v>544</v>
      </c>
      <c r="K35" s="6">
        <v>291</v>
      </c>
    </row>
    <row r="36" spans="1:11" ht="14.4" x14ac:dyDescent="0.3">
      <c r="A36" s="15"/>
      <c r="B36" s="16"/>
      <c r="C36" s="11"/>
      <c r="D36" s="7" t="s">
        <v>28</v>
      </c>
      <c r="E36" s="51"/>
      <c r="F36" s="52"/>
      <c r="G36" s="52"/>
      <c r="H36" s="52"/>
      <c r="I36" s="53"/>
      <c r="J36" s="52"/>
      <c r="K36" s="6"/>
    </row>
    <row r="37" spans="1:11" ht="14.4" x14ac:dyDescent="0.3">
      <c r="A37" s="15"/>
      <c r="B37" s="16"/>
      <c r="C37" s="11"/>
      <c r="D37" s="7" t="s">
        <v>29</v>
      </c>
      <c r="E37" s="64" t="s">
        <v>65</v>
      </c>
      <c r="F37" s="72">
        <v>200</v>
      </c>
      <c r="G37" s="72">
        <v>1</v>
      </c>
      <c r="H37" s="72">
        <v>0</v>
      </c>
      <c r="I37" s="75">
        <v>20</v>
      </c>
      <c r="J37" s="72">
        <v>85</v>
      </c>
      <c r="K37" s="69">
        <v>389</v>
      </c>
    </row>
    <row r="38" spans="1:11" ht="14.4" x14ac:dyDescent="0.3">
      <c r="A38" s="15"/>
      <c r="B38" s="16"/>
      <c r="C38" s="11"/>
      <c r="D38" s="7" t="s">
        <v>31</v>
      </c>
      <c r="E38" s="51" t="s">
        <v>52</v>
      </c>
      <c r="F38" s="52">
        <v>40</v>
      </c>
      <c r="G38" s="52">
        <v>2</v>
      </c>
      <c r="H38" s="52">
        <v>0</v>
      </c>
      <c r="I38" s="53">
        <v>19</v>
      </c>
      <c r="J38" s="52">
        <v>94</v>
      </c>
      <c r="K38" s="6" t="s">
        <v>34</v>
      </c>
    </row>
    <row r="39" spans="1:11" ht="14.4" x14ac:dyDescent="0.3">
      <c r="A39" s="15"/>
      <c r="B39" s="16"/>
      <c r="C39" s="11"/>
      <c r="D39" s="7" t="s">
        <v>30</v>
      </c>
      <c r="E39" s="51" t="s">
        <v>53</v>
      </c>
      <c r="F39" s="52">
        <v>30</v>
      </c>
      <c r="G39" s="52">
        <v>1</v>
      </c>
      <c r="H39" s="52">
        <v>0</v>
      </c>
      <c r="I39" s="53">
        <v>8</v>
      </c>
      <c r="J39" s="52">
        <v>42</v>
      </c>
      <c r="K39" s="6" t="s">
        <v>34</v>
      </c>
    </row>
    <row r="40" spans="1:11" ht="14.4" x14ac:dyDescent="0.3">
      <c r="A40" s="15"/>
      <c r="B40" s="16"/>
      <c r="C40" s="11"/>
      <c r="D40" s="6"/>
      <c r="E40" s="6"/>
      <c r="F40" s="6"/>
      <c r="G40" s="6"/>
      <c r="H40" s="6"/>
      <c r="I40" s="6"/>
      <c r="J40" s="6"/>
      <c r="K40" s="6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32</v>
      </c>
      <c r="E42" s="12"/>
      <c r="F42" s="20">
        <f>SUM(F33:F39)</f>
        <v>730</v>
      </c>
      <c r="G42" s="20">
        <f t="shared" ref="G42:J42" si="4">SUM(G33:G39)</f>
        <v>31</v>
      </c>
      <c r="H42" s="20">
        <f t="shared" si="4"/>
        <v>54</v>
      </c>
      <c r="I42" s="20">
        <f t="shared" si="4"/>
        <v>99</v>
      </c>
      <c r="J42" s="20">
        <f t="shared" si="4"/>
        <v>1003</v>
      </c>
      <c r="K42" s="26"/>
    </row>
    <row r="43" spans="1:11" ht="15.75" customHeight="1" thickBot="1" x14ac:dyDescent="0.3">
      <c r="A43" s="34">
        <f>A25</f>
        <v>1</v>
      </c>
      <c r="B43" s="34">
        <f>B25</f>
        <v>4</v>
      </c>
      <c r="C43" s="54" t="s">
        <v>4</v>
      </c>
      <c r="D43" s="55"/>
      <c r="E43" s="32"/>
      <c r="F43" s="33">
        <f>SUM(F32,F42)</f>
        <v>1245</v>
      </c>
      <c r="G43" s="33">
        <f t="shared" ref="G43" si="5">SUM(G32,G42)</f>
        <v>59</v>
      </c>
      <c r="H43" s="33">
        <f t="shared" ref="H43" si="6">SUM(H32,H42)</f>
        <v>75</v>
      </c>
      <c r="I43" s="33">
        <f t="shared" ref="I43" si="7">SUM(I32,I42)</f>
        <v>207</v>
      </c>
      <c r="J43" s="33">
        <f t="shared" ref="J43" si="8">SUM(J32,J42)</f>
        <v>1723</v>
      </c>
      <c r="K43" s="33"/>
    </row>
    <row r="44" spans="1:11" ht="28.8" x14ac:dyDescent="0.3">
      <c r="A44" s="21">
        <v>1</v>
      </c>
      <c r="B44" s="22">
        <v>5</v>
      </c>
      <c r="C44" s="23" t="s">
        <v>19</v>
      </c>
      <c r="D44" s="5" t="s">
        <v>20</v>
      </c>
      <c r="E44" s="48" t="s">
        <v>55</v>
      </c>
      <c r="F44" s="49">
        <v>275</v>
      </c>
      <c r="G44" s="49">
        <v>23</v>
      </c>
      <c r="H44" s="49">
        <v>23</v>
      </c>
      <c r="I44" s="50">
        <v>40</v>
      </c>
      <c r="J44" s="49">
        <v>468</v>
      </c>
      <c r="K44" s="65">
        <v>260</v>
      </c>
    </row>
    <row r="45" spans="1:11" ht="14.4" x14ac:dyDescent="0.3">
      <c r="A45" s="24"/>
      <c r="B45" s="16"/>
      <c r="C45" s="11"/>
      <c r="D45" s="6"/>
      <c r="E45" s="6"/>
      <c r="F45" s="6"/>
      <c r="G45" s="6"/>
      <c r="H45" s="6"/>
      <c r="I45" s="6"/>
      <c r="J45" s="6"/>
      <c r="K45" s="6"/>
    </row>
    <row r="46" spans="1:11" ht="14.4" x14ac:dyDescent="0.3">
      <c r="A46" s="24"/>
      <c r="B46" s="16"/>
      <c r="C46" s="11"/>
      <c r="D46" s="7" t="s">
        <v>21</v>
      </c>
      <c r="E46" s="51" t="s">
        <v>56</v>
      </c>
      <c r="F46" s="52">
        <v>200</v>
      </c>
      <c r="G46" s="52">
        <v>0</v>
      </c>
      <c r="H46" s="52">
        <v>0</v>
      </c>
      <c r="I46" s="53">
        <v>10</v>
      </c>
      <c r="J46" s="52">
        <v>30</v>
      </c>
      <c r="K46" s="6">
        <v>377</v>
      </c>
    </row>
    <row r="47" spans="1:11" ht="14.4" x14ac:dyDescent="0.3">
      <c r="A47" s="24"/>
      <c r="B47" s="16"/>
      <c r="C47" s="11"/>
      <c r="D47" s="7" t="s">
        <v>22</v>
      </c>
      <c r="E47" s="51" t="s">
        <v>35</v>
      </c>
      <c r="F47" s="52">
        <v>30</v>
      </c>
      <c r="G47" s="52">
        <v>1</v>
      </c>
      <c r="H47" s="52">
        <v>0</v>
      </c>
      <c r="I47" s="53">
        <v>8</v>
      </c>
      <c r="J47" s="52">
        <v>42</v>
      </c>
      <c r="K47" s="6" t="s">
        <v>34</v>
      </c>
    </row>
    <row r="48" spans="1:11" ht="14.4" x14ac:dyDescent="0.3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505</v>
      </c>
      <c r="G51" s="20">
        <f t="shared" ref="G51" si="9">SUM(G44:G50)</f>
        <v>24</v>
      </c>
      <c r="H51" s="20">
        <f t="shared" ref="H51" si="10">SUM(H44:H50)</f>
        <v>23</v>
      </c>
      <c r="I51" s="20">
        <f t="shared" ref="I51" si="11">SUM(I44:I50)</f>
        <v>58</v>
      </c>
      <c r="J51" s="20">
        <f t="shared" ref="J51" si="12">SUM(J44:J50)</f>
        <v>540</v>
      </c>
      <c r="K51" s="26"/>
    </row>
    <row r="52" spans="1:11" ht="14.4" x14ac:dyDescent="0.3">
      <c r="A52" s="27">
        <f>A44</f>
        <v>1</v>
      </c>
      <c r="B52" s="14">
        <f>B44</f>
        <v>5</v>
      </c>
      <c r="C52" s="10" t="s">
        <v>24</v>
      </c>
      <c r="D52" s="7" t="s">
        <v>25</v>
      </c>
      <c r="E52" s="63" t="s">
        <v>39</v>
      </c>
      <c r="F52" s="71">
        <v>60</v>
      </c>
      <c r="G52" s="71">
        <v>1</v>
      </c>
      <c r="H52" s="71">
        <v>0</v>
      </c>
      <c r="I52" s="74">
        <v>8</v>
      </c>
      <c r="J52" s="71">
        <v>49</v>
      </c>
      <c r="K52" s="68">
        <v>62</v>
      </c>
    </row>
    <row r="53" spans="1:11" ht="14.4" x14ac:dyDescent="0.3">
      <c r="A53" s="24"/>
      <c r="B53" s="16"/>
      <c r="C53" s="11"/>
      <c r="D53" s="7" t="s">
        <v>26</v>
      </c>
      <c r="E53" s="51" t="s">
        <v>57</v>
      </c>
      <c r="F53" s="52">
        <v>200</v>
      </c>
      <c r="G53" s="52">
        <v>2</v>
      </c>
      <c r="H53" s="52">
        <v>4</v>
      </c>
      <c r="I53" s="53">
        <v>9</v>
      </c>
      <c r="J53" s="52">
        <v>116</v>
      </c>
      <c r="K53" s="6">
        <v>82</v>
      </c>
    </row>
    <row r="54" spans="1:11" ht="14.4" x14ac:dyDescent="0.3">
      <c r="A54" s="24"/>
      <c r="B54" s="16"/>
      <c r="C54" s="11"/>
      <c r="D54" s="7" t="s">
        <v>27</v>
      </c>
      <c r="E54" s="51" t="s">
        <v>50</v>
      </c>
      <c r="F54" s="52">
        <v>90</v>
      </c>
      <c r="G54" s="52">
        <v>12</v>
      </c>
      <c r="H54" s="52">
        <v>16</v>
      </c>
      <c r="I54" s="53">
        <v>4</v>
      </c>
      <c r="J54" s="52">
        <v>200</v>
      </c>
      <c r="K54" s="6">
        <v>246</v>
      </c>
    </row>
    <row r="55" spans="1:11" ht="14.4" x14ac:dyDescent="0.3">
      <c r="A55" s="24"/>
      <c r="B55" s="16"/>
      <c r="C55" s="11"/>
      <c r="D55" s="7" t="s">
        <v>28</v>
      </c>
      <c r="E55" s="51" t="s">
        <v>37</v>
      </c>
      <c r="F55" s="52">
        <v>150</v>
      </c>
      <c r="G55" s="52">
        <v>3</v>
      </c>
      <c r="H55" s="52">
        <v>5</v>
      </c>
      <c r="I55" s="53">
        <v>20</v>
      </c>
      <c r="J55" s="52">
        <v>137</v>
      </c>
      <c r="K55" s="6">
        <v>312</v>
      </c>
    </row>
    <row r="56" spans="1:11" ht="14.4" x14ac:dyDescent="0.3">
      <c r="A56" s="24"/>
      <c r="B56" s="16"/>
      <c r="C56" s="11"/>
      <c r="D56" s="7" t="s">
        <v>29</v>
      </c>
      <c r="E56" s="64" t="s">
        <v>58</v>
      </c>
      <c r="F56" s="72">
        <v>200</v>
      </c>
      <c r="G56" s="72">
        <v>0</v>
      </c>
      <c r="H56" s="72">
        <v>0</v>
      </c>
      <c r="I56" s="75">
        <v>28</v>
      </c>
      <c r="J56" s="72">
        <v>115</v>
      </c>
      <c r="K56" s="69">
        <v>342</v>
      </c>
    </row>
    <row r="57" spans="1:11" ht="14.4" x14ac:dyDescent="0.3">
      <c r="A57" s="24"/>
      <c r="B57" s="16"/>
      <c r="C57" s="11"/>
      <c r="D57" s="7" t="s">
        <v>30</v>
      </c>
      <c r="E57" s="51" t="s">
        <v>52</v>
      </c>
      <c r="F57" s="52">
        <v>40</v>
      </c>
      <c r="G57" s="52">
        <v>2</v>
      </c>
      <c r="H57" s="52">
        <v>0</v>
      </c>
      <c r="I57" s="53">
        <v>19</v>
      </c>
      <c r="J57" s="52">
        <v>94</v>
      </c>
      <c r="K57" s="6" t="s">
        <v>34</v>
      </c>
    </row>
    <row r="58" spans="1:11" ht="14.4" x14ac:dyDescent="0.3">
      <c r="A58" s="24"/>
      <c r="B58" s="16"/>
      <c r="C58" s="11"/>
      <c r="D58" s="7" t="s">
        <v>31</v>
      </c>
      <c r="E58" s="51" t="s">
        <v>53</v>
      </c>
      <c r="F58" s="52">
        <v>30</v>
      </c>
      <c r="G58" s="52">
        <v>1</v>
      </c>
      <c r="H58" s="52">
        <v>1</v>
      </c>
      <c r="I58" s="53">
        <v>8</v>
      </c>
      <c r="J58" s="52">
        <v>42</v>
      </c>
      <c r="K58" s="6" t="s">
        <v>34</v>
      </c>
    </row>
    <row r="59" spans="1:11" ht="14.4" x14ac:dyDescent="0.3">
      <c r="A59" s="24"/>
      <c r="B59" s="16"/>
      <c r="C59" s="11"/>
      <c r="D59" s="6"/>
      <c r="E59" s="6"/>
      <c r="F59" s="6"/>
      <c r="G59" s="6"/>
      <c r="H59" s="6"/>
      <c r="I59" s="6"/>
      <c r="J59" s="6"/>
      <c r="K59" s="6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32</v>
      </c>
      <c r="E61" s="12"/>
      <c r="F61" s="20">
        <f>SUM(F52:F58)</f>
        <v>770</v>
      </c>
      <c r="G61" s="20">
        <f t="shared" ref="G61:J61" si="13">SUM(G52:G58)</f>
        <v>21</v>
      </c>
      <c r="H61" s="20">
        <f t="shared" si="13"/>
        <v>26</v>
      </c>
      <c r="I61" s="20">
        <f t="shared" si="13"/>
        <v>96</v>
      </c>
      <c r="J61" s="20">
        <f t="shared" si="13"/>
        <v>753</v>
      </c>
      <c r="K61" s="26"/>
    </row>
    <row r="62" spans="1:11" ht="15.75" customHeight="1" thickBot="1" x14ac:dyDescent="0.3">
      <c r="A62" s="30">
        <f>A44</f>
        <v>1</v>
      </c>
      <c r="B62" s="31">
        <f>B44</f>
        <v>5</v>
      </c>
      <c r="C62" s="54" t="s">
        <v>4</v>
      </c>
      <c r="D62" s="55"/>
      <c r="E62" s="32"/>
      <c r="F62" s="33">
        <f>SUM(F51,F61)</f>
        <v>1275</v>
      </c>
      <c r="G62" s="33">
        <f t="shared" ref="G62" si="14">SUM(G51,G61)</f>
        <v>45</v>
      </c>
      <c r="H62" s="33">
        <f t="shared" ref="H62" si="15">SUM(H51,H61)</f>
        <v>49</v>
      </c>
      <c r="I62" s="33">
        <f t="shared" ref="I62" si="16">SUM(I51,I61)</f>
        <v>154</v>
      </c>
      <c r="J62" s="33">
        <f t="shared" ref="J62" si="17">SUM(J51,J61)</f>
        <v>1293</v>
      </c>
      <c r="K62" s="33"/>
    </row>
    <row r="63" spans="1:11" ht="14.4" x14ac:dyDescent="0.3">
      <c r="A63" s="21">
        <v>2</v>
      </c>
      <c r="B63" s="22">
        <v>1</v>
      </c>
      <c r="C63" s="23" t="s">
        <v>19</v>
      </c>
      <c r="D63" s="5" t="s">
        <v>20</v>
      </c>
      <c r="E63" s="48" t="s">
        <v>66</v>
      </c>
      <c r="F63" s="49">
        <v>210</v>
      </c>
      <c r="G63" s="49">
        <v>8</v>
      </c>
      <c r="H63" s="49">
        <v>10</v>
      </c>
      <c r="I63" s="50">
        <v>136</v>
      </c>
      <c r="J63" s="49">
        <v>648</v>
      </c>
      <c r="K63" s="65">
        <v>398</v>
      </c>
    </row>
    <row r="64" spans="1:11" ht="14.4" x14ac:dyDescent="0.3">
      <c r="A64" s="24"/>
      <c r="B64" s="16"/>
      <c r="C64" s="11"/>
      <c r="D64" s="6"/>
      <c r="E64" s="6"/>
      <c r="F64" s="6"/>
      <c r="G64" s="6"/>
      <c r="H64" s="6"/>
      <c r="I64" s="6"/>
      <c r="J64" s="6"/>
      <c r="K64" s="6"/>
    </row>
    <row r="65" spans="1:11" ht="14.4" x14ac:dyDescent="0.3">
      <c r="A65" s="24"/>
      <c r="B65" s="16"/>
      <c r="C65" s="11"/>
      <c r="D65" s="7" t="s">
        <v>21</v>
      </c>
      <c r="E65" s="51" t="s">
        <v>67</v>
      </c>
      <c r="F65" s="52">
        <v>200</v>
      </c>
      <c r="G65" s="52">
        <v>0</v>
      </c>
      <c r="H65" s="52">
        <v>0</v>
      </c>
      <c r="I65" s="53">
        <v>7</v>
      </c>
      <c r="J65" s="52">
        <v>29</v>
      </c>
      <c r="K65" s="6">
        <v>376</v>
      </c>
    </row>
    <row r="66" spans="1:11" ht="14.4" x14ac:dyDescent="0.3">
      <c r="A66" s="24"/>
      <c r="B66" s="16"/>
      <c r="C66" s="11"/>
      <c r="D66" s="7" t="s">
        <v>22</v>
      </c>
      <c r="E66" s="51"/>
      <c r="F66" s="52"/>
      <c r="G66" s="52"/>
      <c r="H66" s="52"/>
      <c r="I66" s="53"/>
      <c r="J66" s="52"/>
      <c r="K66" s="6"/>
    </row>
    <row r="67" spans="1:11" ht="14.4" x14ac:dyDescent="0.3">
      <c r="A67" s="24"/>
      <c r="B67" s="16"/>
      <c r="C67" s="11"/>
      <c r="D67" s="7" t="s">
        <v>23</v>
      </c>
      <c r="E67" s="51" t="s">
        <v>68</v>
      </c>
      <c r="F67" s="52">
        <v>90</v>
      </c>
      <c r="G67" s="52">
        <v>0</v>
      </c>
      <c r="H67" s="52">
        <v>0</v>
      </c>
      <c r="I67" s="53">
        <v>8</v>
      </c>
      <c r="J67" s="52">
        <v>32</v>
      </c>
      <c r="K67" s="6" t="s">
        <v>34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F69" s="44"/>
      <c r="G69" s="44"/>
      <c r="H69" s="44"/>
      <c r="I69" s="44"/>
      <c r="J69" s="44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500</v>
      </c>
      <c r="G70" s="20">
        <f t="shared" ref="G70" si="18">SUM(G63:G69)</f>
        <v>8</v>
      </c>
      <c r="H70" s="20">
        <f t="shared" ref="H70" si="19">SUM(H63:H69)</f>
        <v>10</v>
      </c>
      <c r="I70" s="20">
        <f t="shared" ref="I70" si="20">SUM(I63:I69)</f>
        <v>151</v>
      </c>
      <c r="J70" s="20">
        <f t="shared" ref="J70" si="21">SUM(J63:J69)</f>
        <v>709</v>
      </c>
      <c r="K70" s="26"/>
    </row>
    <row r="71" spans="1:11" ht="28.8" x14ac:dyDescent="0.3">
      <c r="A71" s="27">
        <f>A63</f>
        <v>2</v>
      </c>
      <c r="B71" s="14">
        <f>B63</f>
        <v>1</v>
      </c>
      <c r="C71" s="10" t="s">
        <v>24</v>
      </c>
      <c r="D71" s="7" t="s">
        <v>25</v>
      </c>
      <c r="E71" s="63" t="s">
        <v>69</v>
      </c>
      <c r="F71" s="71">
        <v>60</v>
      </c>
      <c r="G71" s="71">
        <v>1</v>
      </c>
      <c r="H71" s="71">
        <v>3</v>
      </c>
      <c r="I71" s="74">
        <v>4</v>
      </c>
      <c r="J71" s="71">
        <v>48</v>
      </c>
      <c r="K71" s="68">
        <v>53</v>
      </c>
    </row>
    <row r="72" spans="1:11" ht="14.4" x14ac:dyDescent="0.3">
      <c r="A72" s="24"/>
      <c r="B72" s="16"/>
      <c r="C72" s="11"/>
      <c r="D72" s="7" t="s">
        <v>26</v>
      </c>
      <c r="E72" s="51" t="s">
        <v>70</v>
      </c>
      <c r="F72" s="52">
        <v>200</v>
      </c>
      <c r="G72" s="52">
        <v>2</v>
      </c>
      <c r="H72" s="52">
        <v>4</v>
      </c>
      <c r="I72" s="53">
        <v>10</v>
      </c>
      <c r="J72" s="52">
        <v>114</v>
      </c>
      <c r="K72" s="6">
        <v>96</v>
      </c>
    </row>
    <row r="73" spans="1:11" ht="14.4" x14ac:dyDescent="0.3">
      <c r="A73" s="24"/>
      <c r="B73" s="16"/>
      <c r="C73" s="11"/>
      <c r="D73" s="7" t="s">
        <v>27</v>
      </c>
      <c r="E73" s="51" t="s">
        <v>71</v>
      </c>
      <c r="F73" s="52">
        <v>100</v>
      </c>
      <c r="G73" s="52">
        <v>16</v>
      </c>
      <c r="H73" s="52">
        <v>15</v>
      </c>
      <c r="I73" s="53">
        <v>15</v>
      </c>
      <c r="J73" s="52">
        <v>257</v>
      </c>
      <c r="K73" s="6">
        <v>278</v>
      </c>
    </row>
    <row r="74" spans="1:11" ht="14.4" x14ac:dyDescent="0.3">
      <c r="A74" s="24"/>
      <c r="B74" s="16"/>
      <c r="C74" s="11"/>
      <c r="D74" s="7" t="s">
        <v>28</v>
      </c>
      <c r="E74" s="51" t="s">
        <v>72</v>
      </c>
      <c r="F74" s="52">
        <v>150</v>
      </c>
      <c r="G74" s="52">
        <v>6</v>
      </c>
      <c r="H74" s="52">
        <v>5</v>
      </c>
      <c r="I74" s="53">
        <v>26</v>
      </c>
      <c r="J74" s="52">
        <v>168</v>
      </c>
      <c r="K74" s="6">
        <v>309</v>
      </c>
    </row>
    <row r="75" spans="1:11" ht="14.4" x14ac:dyDescent="0.3">
      <c r="A75" s="24"/>
      <c r="B75" s="16"/>
      <c r="C75" s="11"/>
      <c r="D75" s="7" t="s">
        <v>29</v>
      </c>
      <c r="E75" s="64" t="s">
        <v>65</v>
      </c>
      <c r="F75" s="72">
        <v>180</v>
      </c>
      <c r="G75" s="72">
        <v>1</v>
      </c>
      <c r="H75" s="72">
        <v>0</v>
      </c>
      <c r="I75" s="75">
        <v>18</v>
      </c>
      <c r="J75" s="72">
        <v>76</v>
      </c>
      <c r="K75" s="69">
        <v>389</v>
      </c>
    </row>
    <row r="76" spans="1:11" ht="14.4" x14ac:dyDescent="0.3">
      <c r="A76" s="24"/>
      <c r="B76" s="16"/>
      <c r="C76" s="11"/>
      <c r="D76" s="7" t="s">
        <v>30</v>
      </c>
      <c r="E76" s="51" t="s">
        <v>73</v>
      </c>
      <c r="F76" s="52">
        <v>30</v>
      </c>
      <c r="G76" s="52">
        <v>2</v>
      </c>
      <c r="H76" s="52">
        <v>0</v>
      </c>
      <c r="I76" s="53">
        <v>14</v>
      </c>
      <c r="J76" s="52">
        <v>70</v>
      </c>
      <c r="K76" s="6" t="s">
        <v>34</v>
      </c>
    </row>
    <row r="77" spans="1:11" ht="14.4" x14ac:dyDescent="0.3">
      <c r="A77" s="24"/>
      <c r="B77" s="16"/>
      <c r="C77" s="11"/>
      <c r="D77" s="7" t="s">
        <v>31</v>
      </c>
      <c r="E77" s="51" t="s">
        <v>35</v>
      </c>
      <c r="F77" s="52">
        <v>30</v>
      </c>
      <c r="G77" s="52">
        <v>1</v>
      </c>
      <c r="H77" s="52">
        <v>1</v>
      </c>
      <c r="I77" s="53">
        <v>8</v>
      </c>
      <c r="J77" s="52">
        <v>42</v>
      </c>
      <c r="K77" s="6" t="s">
        <v>34</v>
      </c>
    </row>
    <row r="78" spans="1:11" ht="14.4" x14ac:dyDescent="0.3">
      <c r="A78" s="24"/>
      <c r="B78" s="16"/>
      <c r="C78" s="11"/>
      <c r="D78" s="6"/>
      <c r="E78" s="6"/>
      <c r="F78" s="6"/>
      <c r="G78" s="6"/>
      <c r="H78" s="6"/>
      <c r="I78" s="6"/>
      <c r="J78" s="6"/>
      <c r="K78" s="6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32</v>
      </c>
      <c r="E80" s="12"/>
      <c r="F80" s="20">
        <f>SUM(F71:F77)</f>
        <v>750</v>
      </c>
      <c r="G80" s="20">
        <f t="shared" ref="G80:J80" si="22">SUM(G71:G77)</f>
        <v>29</v>
      </c>
      <c r="H80" s="20">
        <f t="shared" si="22"/>
        <v>28</v>
      </c>
      <c r="I80" s="20">
        <f t="shared" si="22"/>
        <v>95</v>
      </c>
      <c r="J80" s="20">
        <f t="shared" si="22"/>
        <v>775</v>
      </c>
      <c r="K80" s="26"/>
    </row>
    <row r="81" spans="1:11" ht="15.75" customHeight="1" thickBot="1" x14ac:dyDescent="0.3">
      <c r="A81" s="30">
        <f>A63</f>
        <v>2</v>
      </c>
      <c r="B81" s="31">
        <f>B63</f>
        <v>1</v>
      </c>
      <c r="C81" s="54" t="s">
        <v>4</v>
      </c>
      <c r="D81" s="55"/>
      <c r="E81" s="32"/>
      <c r="F81" s="33">
        <f>SUM(F70,F80)</f>
        <v>1250</v>
      </c>
      <c r="G81" s="33">
        <f t="shared" ref="G81" si="23">SUM(G70,G80)</f>
        <v>37</v>
      </c>
      <c r="H81" s="33">
        <f t="shared" ref="H81" si="24">SUM(H70,H80)</f>
        <v>38</v>
      </c>
      <c r="I81" s="33">
        <f t="shared" ref="I81" si="25">SUM(I70,I80)</f>
        <v>246</v>
      </c>
      <c r="J81" s="33">
        <f t="shared" ref="J81" si="26">SUM(J70,J80)</f>
        <v>1484</v>
      </c>
      <c r="K81" s="33"/>
    </row>
    <row r="82" spans="1:11" ht="15" thickBot="1" x14ac:dyDescent="0.35">
      <c r="A82" s="21">
        <v>2</v>
      </c>
      <c r="B82" s="22">
        <v>2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 t="s">
        <v>20</v>
      </c>
      <c r="E83" s="48" t="s">
        <v>74</v>
      </c>
      <c r="F83" s="49">
        <v>250</v>
      </c>
      <c r="G83" s="49">
        <v>13</v>
      </c>
      <c r="H83" s="49">
        <v>13</v>
      </c>
      <c r="I83" s="50">
        <v>45</v>
      </c>
      <c r="J83" s="49">
        <v>348</v>
      </c>
      <c r="K83" s="65">
        <v>281</v>
      </c>
    </row>
    <row r="84" spans="1:11" ht="14.4" x14ac:dyDescent="0.3">
      <c r="A84" s="24"/>
      <c r="B84" s="16"/>
      <c r="C84" s="11"/>
      <c r="D84" s="7" t="s">
        <v>21</v>
      </c>
      <c r="E84" s="51" t="s">
        <v>56</v>
      </c>
      <c r="F84" s="52">
        <v>200</v>
      </c>
      <c r="G84" s="52">
        <v>0</v>
      </c>
      <c r="H84" s="52">
        <v>0</v>
      </c>
      <c r="I84" s="53">
        <v>10</v>
      </c>
      <c r="J84" s="52">
        <v>30</v>
      </c>
      <c r="K84" s="6">
        <v>377</v>
      </c>
    </row>
    <row r="85" spans="1:11" ht="14.4" x14ac:dyDescent="0.3">
      <c r="A85" s="24"/>
      <c r="B85" s="16"/>
      <c r="C85" s="11"/>
      <c r="D85" s="7" t="s">
        <v>22</v>
      </c>
      <c r="E85" s="51" t="s">
        <v>53</v>
      </c>
      <c r="F85" s="52">
        <v>30</v>
      </c>
      <c r="G85" s="52">
        <v>1</v>
      </c>
      <c r="H85" s="52">
        <v>1</v>
      </c>
      <c r="I85" s="53">
        <v>8</v>
      </c>
      <c r="J85" s="52">
        <v>42</v>
      </c>
      <c r="K85" s="6" t="s">
        <v>34</v>
      </c>
    </row>
    <row r="86" spans="1:11" ht="14.4" x14ac:dyDescent="0.3">
      <c r="A86" s="24"/>
      <c r="B86" s="16"/>
      <c r="C86" s="11"/>
      <c r="D86" s="6" t="s">
        <v>42</v>
      </c>
      <c r="E86" s="51" t="s">
        <v>75</v>
      </c>
      <c r="F86" s="52">
        <v>20</v>
      </c>
      <c r="G86" s="52">
        <v>2</v>
      </c>
      <c r="H86" s="52">
        <v>2</v>
      </c>
      <c r="I86" s="53">
        <v>17</v>
      </c>
      <c r="J86" s="52">
        <v>95</v>
      </c>
      <c r="K86" s="6" t="s">
        <v>34</v>
      </c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SUM(F82:F86)</f>
        <v>500</v>
      </c>
      <c r="G89" s="20">
        <f t="shared" ref="G89:J89" si="27">SUM(G82:G86)</f>
        <v>16</v>
      </c>
      <c r="H89" s="20">
        <f t="shared" si="27"/>
        <v>16</v>
      </c>
      <c r="I89" s="20">
        <f t="shared" si="27"/>
        <v>80</v>
      </c>
      <c r="J89" s="20">
        <f t="shared" si="27"/>
        <v>515</v>
      </c>
      <c r="K89" s="26"/>
    </row>
    <row r="90" spans="1:11" ht="14.4" x14ac:dyDescent="0.3">
      <c r="A90" s="27">
        <f>A82</f>
        <v>2</v>
      </c>
      <c r="B90" s="14">
        <f>B82</f>
        <v>2</v>
      </c>
      <c r="C90" s="10" t="s">
        <v>24</v>
      </c>
      <c r="D90" s="7" t="s">
        <v>25</v>
      </c>
      <c r="E90" s="63" t="s">
        <v>43</v>
      </c>
      <c r="F90" s="71">
        <v>60</v>
      </c>
      <c r="G90" s="71">
        <v>1</v>
      </c>
      <c r="H90" s="71">
        <v>0</v>
      </c>
      <c r="I90" s="74">
        <v>5</v>
      </c>
      <c r="J90" s="71">
        <v>24</v>
      </c>
      <c r="K90" s="68">
        <v>59</v>
      </c>
    </row>
    <row r="91" spans="1:11" ht="14.4" x14ac:dyDescent="0.3">
      <c r="A91" s="24"/>
      <c r="B91" s="16"/>
      <c r="C91" s="11"/>
      <c r="D91" s="7" t="s">
        <v>26</v>
      </c>
      <c r="E91" s="51" t="s">
        <v>41</v>
      </c>
      <c r="F91" s="52">
        <v>200</v>
      </c>
      <c r="G91" s="52">
        <v>2</v>
      </c>
      <c r="H91" s="52">
        <v>4</v>
      </c>
      <c r="I91" s="53">
        <v>9</v>
      </c>
      <c r="J91" s="52">
        <v>118</v>
      </c>
      <c r="K91" s="6">
        <v>82</v>
      </c>
    </row>
    <row r="92" spans="1:11" ht="14.4" x14ac:dyDescent="0.3">
      <c r="A92" s="24"/>
      <c r="B92" s="16"/>
      <c r="C92" s="11"/>
      <c r="D92" s="7" t="s">
        <v>27</v>
      </c>
      <c r="E92" s="51" t="s">
        <v>76</v>
      </c>
      <c r="F92" s="52">
        <v>100</v>
      </c>
      <c r="G92" s="52">
        <v>6</v>
      </c>
      <c r="H92" s="52">
        <v>7</v>
      </c>
      <c r="I92" s="53">
        <v>8</v>
      </c>
      <c r="J92" s="52">
        <v>143</v>
      </c>
      <c r="K92" s="6">
        <v>306</v>
      </c>
    </row>
    <row r="93" spans="1:11" ht="14.4" x14ac:dyDescent="0.3">
      <c r="A93" s="24"/>
      <c r="B93" s="16"/>
      <c r="C93" s="11"/>
      <c r="D93" s="7" t="s">
        <v>28</v>
      </c>
      <c r="E93" s="51" t="s">
        <v>77</v>
      </c>
      <c r="F93" s="52">
        <v>150</v>
      </c>
      <c r="G93" s="52">
        <v>9</v>
      </c>
      <c r="H93" s="52">
        <v>6</v>
      </c>
      <c r="I93" s="53">
        <v>39</v>
      </c>
      <c r="J93" s="52">
        <v>244</v>
      </c>
      <c r="K93" s="6">
        <v>302</v>
      </c>
    </row>
    <row r="94" spans="1:11" ht="14.4" x14ac:dyDescent="0.3">
      <c r="A94" s="24"/>
      <c r="B94" s="16"/>
      <c r="C94" s="11"/>
      <c r="D94" s="7" t="s">
        <v>30</v>
      </c>
      <c r="E94" s="51" t="s">
        <v>52</v>
      </c>
      <c r="F94" s="52">
        <v>30</v>
      </c>
      <c r="G94" s="52">
        <v>2</v>
      </c>
      <c r="H94" s="52">
        <v>0</v>
      </c>
      <c r="I94" s="53">
        <v>14</v>
      </c>
      <c r="J94" s="52">
        <v>70</v>
      </c>
      <c r="K94" s="6" t="s">
        <v>34</v>
      </c>
    </row>
    <row r="95" spans="1:11" ht="14.4" x14ac:dyDescent="0.3">
      <c r="A95" s="24"/>
      <c r="B95" s="16"/>
      <c r="C95" s="11"/>
      <c r="D95" s="7" t="s">
        <v>31</v>
      </c>
      <c r="E95" s="51" t="s">
        <v>35</v>
      </c>
      <c r="F95" s="52">
        <v>30</v>
      </c>
      <c r="G95" s="52">
        <v>1</v>
      </c>
      <c r="H95" s="52">
        <v>0</v>
      </c>
      <c r="I95" s="53">
        <v>8</v>
      </c>
      <c r="J95" s="52">
        <v>42</v>
      </c>
      <c r="K95" s="6" t="s">
        <v>34</v>
      </c>
    </row>
    <row r="96" spans="1:11" ht="14.4" x14ac:dyDescent="0.3">
      <c r="A96" s="24"/>
      <c r="B96" s="16"/>
      <c r="C96" s="11"/>
      <c r="D96" s="7" t="s">
        <v>29</v>
      </c>
      <c r="E96" s="64" t="s">
        <v>65</v>
      </c>
      <c r="F96" s="72">
        <v>180</v>
      </c>
      <c r="G96" s="72">
        <v>1</v>
      </c>
      <c r="H96" s="72">
        <v>0</v>
      </c>
      <c r="I96" s="75">
        <v>18</v>
      </c>
      <c r="J96" s="72">
        <v>76</v>
      </c>
      <c r="K96" s="69">
        <v>389</v>
      </c>
    </row>
    <row r="97" spans="1:11" ht="14.4" x14ac:dyDescent="0.3">
      <c r="A97" s="24"/>
      <c r="B97" s="16"/>
      <c r="C97" s="11"/>
      <c r="D97" s="44"/>
      <c r="E97" s="44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43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4.4" x14ac:dyDescent="0.3">
      <c r="A100" s="25"/>
      <c r="B100" s="18"/>
      <c r="C100" s="8"/>
      <c r="D100" s="19" t="s">
        <v>32</v>
      </c>
      <c r="E100" s="12"/>
      <c r="F100" s="20">
        <f>SUM(F90:F98)</f>
        <v>750</v>
      </c>
      <c r="G100" s="20">
        <f t="shared" ref="G100:J100" si="28">SUM(G90:G98)</f>
        <v>22</v>
      </c>
      <c r="H100" s="20">
        <f t="shared" si="28"/>
        <v>17</v>
      </c>
      <c r="I100" s="20">
        <f t="shared" si="28"/>
        <v>101</v>
      </c>
      <c r="J100" s="20">
        <f t="shared" si="28"/>
        <v>717</v>
      </c>
      <c r="K100" s="26"/>
    </row>
    <row r="101" spans="1:11" ht="15.75" customHeight="1" thickBot="1" x14ac:dyDescent="0.3">
      <c r="A101" s="30">
        <f>A82</f>
        <v>2</v>
      </c>
      <c r="B101" s="31">
        <f>B82</f>
        <v>2</v>
      </c>
      <c r="C101" s="54" t="s">
        <v>4</v>
      </c>
      <c r="D101" s="55"/>
      <c r="E101" s="32"/>
      <c r="F101" s="33">
        <f>SUM(F89,F100)</f>
        <v>1250</v>
      </c>
      <c r="G101" s="33">
        <f t="shared" ref="G101:J101" si="29">SUM(G89,G100)</f>
        <v>38</v>
      </c>
      <c r="H101" s="33">
        <f t="shared" si="29"/>
        <v>33</v>
      </c>
      <c r="I101" s="33">
        <f t="shared" si="29"/>
        <v>181</v>
      </c>
      <c r="J101" s="33">
        <f t="shared" si="29"/>
        <v>1232</v>
      </c>
      <c r="K101" s="33"/>
    </row>
    <row r="102" spans="1:11" ht="14.4" x14ac:dyDescent="0.3">
      <c r="A102" s="21">
        <v>2</v>
      </c>
      <c r="B102" s="22">
        <v>3</v>
      </c>
      <c r="C102" s="23" t="s">
        <v>19</v>
      </c>
      <c r="D102" s="5" t="s">
        <v>20</v>
      </c>
      <c r="E102" s="48" t="s">
        <v>78</v>
      </c>
      <c r="F102" s="49">
        <v>200</v>
      </c>
      <c r="G102" s="49">
        <v>21</v>
      </c>
      <c r="H102" s="49">
        <v>41</v>
      </c>
      <c r="I102" s="50">
        <v>4</v>
      </c>
      <c r="J102" s="49">
        <v>463</v>
      </c>
      <c r="K102" s="92">
        <v>212</v>
      </c>
    </row>
    <row r="103" spans="1:11" ht="14.4" x14ac:dyDescent="0.3">
      <c r="A103" s="24"/>
      <c r="B103" s="16"/>
      <c r="C103" s="11"/>
      <c r="D103" s="7" t="s">
        <v>21</v>
      </c>
      <c r="E103" s="51" t="s">
        <v>46</v>
      </c>
      <c r="F103" s="52">
        <v>180</v>
      </c>
      <c r="G103" s="52">
        <v>6</v>
      </c>
      <c r="H103" s="52">
        <v>1</v>
      </c>
      <c r="I103" s="53">
        <v>17</v>
      </c>
      <c r="J103" s="52">
        <v>85</v>
      </c>
      <c r="K103" s="93">
        <v>382</v>
      </c>
    </row>
    <row r="104" spans="1:11" ht="14.4" x14ac:dyDescent="0.3">
      <c r="A104" s="24"/>
      <c r="B104" s="16"/>
      <c r="C104" s="11"/>
      <c r="D104" s="7" t="s">
        <v>22</v>
      </c>
      <c r="E104" s="51" t="s">
        <v>53</v>
      </c>
      <c r="F104" s="52">
        <v>30</v>
      </c>
      <c r="G104" s="52">
        <v>1</v>
      </c>
      <c r="H104" s="52">
        <v>0</v>
      </c>
      <c r="I104" s="53">
        <v>8</v>
      </c>
      <c r="J104" s="52">
        <v>42</v>
      </c>
      <c r="K104" s="93" t="s">
        <v>34</v>
      </c>
    </row>
    <row r="105" spans="1:11" ht="14.4" x14ac:dyDescent="0.3">
      <c r="A105" s="24"/>
      <c r="B105" s="16"/>
      <c r="C105" s="11"/>
      <c r="D105" s="7" t="s">
        <v>61</v>
      </c>
      <c r="E105" s="51" t="s">
        <v>68</v>
      </c>
      <c r="F105" s="52">
        <v>90</v>
      </c>
      <c r="G105" s="52">
        <v>0</v>
      </c>
      <c r="H105" s="52">
        <v>0</v>
      </c>
      <c r="I105" s="53">
        <v>8</v>
      </c>
      <c r="J105" s="52">
        <v>32</v>
      </c>
      <c r="K105" s="93" t="s">
        <v>34</v>
      </c>
    </row>
    <row r="106" spans="1:11" ht="14.4" x14ac:dyDescent="0.3">
      <c r="A106" s="24"/>
      <c r="B106" s="16"/>
      <c r="C106" s="11"/>
      <c r="D106" s="43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4.4" x14ac:dyDescent="0.3">
      <c r="A109" s="25"/>
      <c r="B109" s="18"/>
      <c r="C109" s="8"/>
      <c r="D109" s="19" t="s">
        <v>32</v>
      </c>
      <c r="E109" s="9"/>
      <c r="F109" s="20">
        <f>SUM(F102:F106)</f>
        <v>500</v>
      </c>
      <c r="G109" s="20">
        <f t="shared" ref="G109:J109" si="30">SUM(G102:G106)</f>
        <v>28</v>
      </c>
      <c r="H109" s="20">
        <f t="shared" si="30"/>
        <v>42</v>
      </c>
      <c r="I109" s="20">
        <f t="shared" si="30"/>
        <v>37</v>
      </c>
      <c r="J109" s="20">
        <f t="shared" si="30"/>
        <v>622</v>
      </c>
      <c r="K109" s="26"/>
    </row>
    <row r="110" spans="1:11" ht="14.4" x14ac:dyDescent="0.3">
      <c r="A110" s="27">
        <f>A102</f>
        <v>2</v>
      </c>
      <c r="B110" s="14">
        <v>1</v>
      </c>
      <c r="C110" s="10" t="s">
        <v>24</v>
      </c>
      <c r="D110" s="8" t="s">
        <v>25</v>
      </c>
      <c r="E110" s="63" t="s">
        <v>79</v>
      </c>
      <c r="F110" s="71">
        <v>60</v>
      </c>
      <c r="G110" s="71">
        <v>0</v>
      </c>
      <c r="H110" s="71">
        <v>2</v>
      </c>
      <c r="I110" s="74">
        <v>5</v>
      </c>
      <c r="J110" s="71">
        <v>36</v>
      </c>
      <c r="K110" s="94">
        <v>47</v>
      </c>
    </row>
    <row r="111" spans="1:11" ht="14.4" x14ac:dyDescent="0.3">
      <c r="A111" s="24"/>
      <c r="B111" s="16"/>
      <c r="C111" s="11"/>
      <c r="D111" s="7" t="s">
        <v>26</v>
      </c>
      <c r="E111" s="51" t="s">
        <v>80</v>
      </c>
      <c r="F111" s="52">
        <v>200</v>
      </c>
      <c r="G111" s="52">
        <v>9</v>
      </c>
      <c r="H111" s="52">
        <v>10</v>
      </c>
      <c r="I111" s="53">
        <v>15</v>
      </c>
      <c r="J111" s="52">
        <v>163</v>
      </c>
      <c r="K111" s="93">
        <v>99</v>
      </c>
    </row>
    <row r="112" spans="1:11" ht="14.4" x14ac:dyDescent="0.3">
      <c r="A112" s="24"/>
      <c r="B112" s="16"/>
      <c r="C112" s="11"/>
      <c r="D112" s="7" t="s">
        <v>27</v>
      </c>
      <c r="E112" s="51" t="s">
        <v>81</v>
      </c>
      <c r="F112" s="52">
        <v>200</v>
      </c>
      <c r="G112" s="52">
        <v>14</v>
      </c>
      <c r="H112" s="52">
        <v>34</v>
      </c>
      <c r="I112" s="53">
        <v>19</v>
      </c>
      <c r="J112" s="52">
        <v>438</v>
      </c>
      <c r="K112" s="93">
        <v>259</v>
      </c>
    </row>
    <row r="113" spans="1:11" ht="14.4" x14ac:dyDescent="0.3">
      <c r="A113" s="24"/>
      <c r="B113" s="16"/>
      <c r="C113" s="11"/>
      <c r="D113" s="7" t="s">
        <v>28</v>
      </c>
      <c r="E113" s="51"/>
      <c r="F113" s="52"/>
      <c r="G113" s="52"/>
      <c r="H113" s="52"/>
      <c r="I113" s="53"/>
      <c r="J113" s="52"/>
      <c r="K113" s="93"/>
    </row>
    <row r="114" spans="1:11" ht="14.4" x14ac:dyDescent="0.3">
      <c r="A114" s="24"/>
      <c r="B114" s="16"/>
      <c r="C114" s="11"/>
      <c r="D114" s="7" t="s">
        <v>44</v>
      </c>
      <c r="E114" s="51" t="s">
        <v>68</v>
      </c>
      <c r="F114" s="52">
        <v>90</v>
      </c>
      <c r="G114" s="52">
        <v>0</v>
      </c>
      <c r="H114" s="52">
        <v>0</v>
      </c>
      <c r="I114" s="53">
        <v>8</v>
      </c>
      <c r="J114" s="52">
        <v>32</v>
      </c>
      <c r="K114" s="93" t="s">
        <v>34</v>
      </c>
    </row>
    <row r="115" spans="1:11" ht="14.4" x14ac:dyDescent="0.3">
      <c r="A115" s="24"/>
      <c r="B115" s="16"/>
      <c r="C115" s="11"/>
      <c r="D115" s="7" t="s">
        <v>30</v>
      </c>
      <c r="E115" s="51" t="s">
        <v>73</v>
      </c>
      <c r="F115" s="52">
        <v>40</v>
      </c>
      <c r="G115" s="52">
        <v>2</v>
      </c>
      <c r="H115" s="52">
        <v>0</v>
      </c>
      <c r="I115" s="53">
        <v>19</v>
      </c>
      <c r="J115" s="52">
        <v>94</v>
      </c>
      <c r="K115" s="93" t="s">
        <v>34</v>
      </c>
    </row>
    <row r="116" spans="1:11" ht="14.4" x14ac:dyDescent="0.3">
      <c r="A116" s="24"/>
      <c r="B116" s="16"/>
      <c r="C116" s="11"/>
      <c r="D116" s="7" t="s">
        <v>31</v>
      </c>
      <c r="E116" s="51" t="s">
        <v>35</v>
      </c>
      <c r="F116" s="52">
        <v>30</v>
      </c>
      <c r="G116" s="52">
        <v>1</v>
      </c>
      <c r="H116" s="52">
        <v>0</v>
      </c>
      <c r="I116" s="53">
        <v>8</v>
      </c>
      <c r="J116" s="52">
        <v>42</v>
      </c>
      <c r="K116" s="93" t="s">
        <v>34</v>
      </c>
    </row>
    <row r="117" spans="1:11" ht="14.4" x14ac:dyDescent="0.3">
      <c r="A117" s="24"/>
      <c r="B117" s="16"/>
      <c r="C117" s="11"/>
      <c r="D117" s="7" t="s">
        <v>29</v>
      </c>
      <c r="E117" s="64" t="s">
        <v>82</v>
      </c>
      <c r="F117" s="72">
        <v>185</v>
      </c>
      <c r="G117" s="72">
        <v>0</v>
      </c>
      <c r="H117" s="72">
        <v>0</v>
      </c>
      <c r="I117" s="75">
        <v>9</v>
      </c>
      <c r="J117" s="72">
        <v>27</v>
      </c>
      <c r="K117" s="95">
        <v>377</v>
      </c>
    </row>
    <row r="118" spans="1:11" ht="14.4" x14ac:dyDescent="0.3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</row>
    <row r="119" spans="1:11" ht="14.4" x14ac:dyDescent="0.3">
      <c r="A119" s="24"/>
      <c r="B119" s="16"/>
      <c r="C119" s="11"/>
      <c r="D119" s="6"/>
      <c r="E119" s="43"/>
      <c r="F119" s="44"/>
      <c r="G119" s="44"/>
      <c r="H119" s="44"/>
      <c r="I119" s="44"/>
      <c r="J119" s="44"/>
      <c r="K119" s="45"/>
    </row>
    <row r="120" spans="1:11" ht="14.4" x14ac:dyDescent="0.3">
      <c r="A120" s="25"/>
      <c r="B120" s="18"/>
      <c r="C120" s="8"/>
      <c r="D120" s="19" t="s">
        <v>32</v>
      </c>
      <c r="E120" s="12"/>
      <c r="F120" s="20">
        <f>SUM(F110:F118)</f>
        <v>805</v>
      </c>
      <c r="G120" s="20">
        <f t="shared" ref="G120:J120" si="31">SUM(G110:G118)</f>
        <v>26</v>
      </c>
      <c r="H120" s="20">
        <f t="shared" si="31"/>
        <v>46</v>
      </c>
      <c r="I120" s="20">
        <f t="shared" si="31"/>
        <v>83</v>
      </c>
      <c r="J120" s="20">
        <f t="shared" si="31"/>
        <v>832</v>
      </c>
      <c r="K120" s="26"/>
    </row>
    <row r="121" spans="1:11" ht="15" thickBot="1" x14ac:dyDescent="0.3">
      <c r="A121" s="30">
        <f>A102</f>
        <v>2</v>
      </c>
      <c r="B121" s="31">
        <f>B102</f>
        <v>3</v>
      </c>
      <c r="C121" s="54" t="s">
        <v>4</v>
      </c>
      <c r="D121" s="55"/>
      <c r="E121" s="32"/>
      <c r="F121" s="33">
        <f>SUM(F109,F120)</f>
        <v>1305</v>
      </c>
      <c r="G121" s="33">
        <f t="shared" ref="G121" si="32">SUM(G109,G120)</f>
        <v>54</v>
      </c>
      <c r="H121" s="33">
        <f t="shared" ref="H121" si="33">SUM(H109,H120)</f>
        <v>88</v>
      </c>
      <c r="I121" s="33">
        <f t="shared" ref="I121" si="34">SUM(I109,I120)</f>
        <v>120</v>
      </c>
      <c r="J121" s="33">
        <f t="shared" ref="J121" si="35">SUM(J109,J120)</f>
        <v>1454</v>
      </c>
      <c r="K121" s="33"/>
    </row>
    <row r="122" spans="1:11" ht="28.8" x14ac:dyDescent="0.3">
      <c r="A122" s="15">
        <v>2</v>
      </c>
      <c r="B122" s="16">
        <v>4</v>
      </c>
      <c r="C122" s="23" t="s">
        <v>19</v>
      </c>
      <c r="D122" s="5" t="s">
        <v>20</v>
      </c>
      <c r="E122" s="48" t="s">
        <v>84</v>
      </c>
      <c r="F122" s="49">
        <v>200</v>
      </c>
      <c r="G122" s="49">
        <v>17</v>
      </c>
      <c r="H122" s="49">
        <v>14</v>
      </c>
      <c r="I122" s="50">
        <v>70</v>
      </c>
      <c r="J122" s="49">
        <v>471</v>
      </c>
      <c r="K122" s="65">
        <v>223</v>
      </c>
    </row>
    <row r="123" spans="1:11" ht="14.4" x14ac:dyDescent="0.3">
      <c r="A123" s="15"/>
      <c r="B123" s="16"/>
      <c r="C123" s="11"/>
      <c r="D123" s="7" t="s">
        <v>21</v>
      </c>
      <c r="E123" s="51" t="s">
        <v>85</v>
      </c>
      <c r="F123" s="52">
        <v>200</v>
      </c>
      <c r="G123" s="52">
        <v>0</v>
      </c>
      <c r="H123" s="52">
        <v>0</v>
      </c>
      <c r="I123" s="53">
        <v>10</v>
      </c>
      <c r="J123" s="52">
        <v>30</v>
      </c>
      <c r="K123" s="6">
        <v>377</v>
      </c>
    </row>
    <row r="124" spans="1:11" ht="14.4" x14ac:dyDescent="0.3">
      <c r="A124" s="15"/>
      <c r="B124" s="16"/>
      <c r="C124" s="11"/>
      <c r="D124" s="7" t="s">
        <v>23</v>
      </c>
      <c r="E124" s="51" t="s">
        <v>86</v>
      </c>
      <c r="F124" s="52">
        <v>120</v>
      </c>
      <c r="G124" s="52">
        <v>0</v>
      </c>
      <c r="H124" s="52">
        <v>0</v>
      </c>
      <c r="I124" s="53">
        <v>14</v>
      </c>
      <c r="J124" s="52">
        <v>64</v>
      </c>
      <c r="K124" s="6" t="s">
        <v>34</v>
      </c>
    </row>
    <row r="125" spans="1:11" ht="14.4" x14ac:dyDescent="0.3">
      <c r="A125" s="15"/>
      <c r="B125" s="16"/>
      <c r="C125" s="11"/>
      <c r="D125" s="6" t="s">
        <v>83</v>
      </c>
      <c r="E125" s="51" t="s">
        <v>87</v>
      </c>
      <c r="F125" s="52">
        <v>20</v>
      </c>
      <c r="G125" s="52">
        <v>1</v>
      </c>
      <c r="H125" s="52">
        <v>7</v>
      </c>
      <c r="I125" s="53">
        <v>10</v>
      </c>
      <c r="J125" s="52">
        <v>110</v>
      </c>
      <c r="K125" s="6" t="s">
        <v>34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5"/>
      <c r="B127" s="16"/>
      <c r="C127" s="11"/>
      <c r="D127" s="6"/>
      <c r="E127" s="43"/>
      <c r="F127" s="44"/>
      <c r="G127" s="44"/>
      <c r="H127" s="44"/>
      <c r="I127" s="44"/>
      <c r="J127" s="44"/>
      <c r="K127" s="45"/>
    </row>
    <row r="128" spans="1:11" ht="14.4" x14ac:dyDescent="0.3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7"/>
      <c r="B129" s="18"/>
      <c r="C129" s="8"/>
      <c r="D129" s="19" t="s">
        <v>32</v>
      </c>
      <c r="E129" s="9"/>
      <c r="F129" s="20">
        <f>SUM(F122:F126)</f>
        <v>540</v>
      </c>
      <c r="G129" s="20">
        <f t="shared" ref="G129:J129" si="36">SUM(G122:G126)</f>
        <v>18</v>
      </c>
      <c r="H129" s="20">
        <f t="shared" si="36"/>
        <v>21</v>
      </c>
      <c r="I129" s="20">
        <f t="shared" si="36"/>
        <v>104</v>
      </c>
      <c r="J129" s="20">
        <f t="shared" si="36"/>
        <v>675</v>
      </c>
      <c r="K129" s="26"/>
    </row>
    <row r="130" spans="1:11" ht="14.4" x14ac:dyDescent="0.3">
      <c r="A130" s="14">
        <f>A122</f>
        <v>2</v>
      </c>
      <c r="B130" s="14">
        <f>B122</f>
        <v>4</v>
      </c>
      <c r="C130" s="10" t="s">
        <v>24</v>
      </c>
      <c r="D130" s="8" t="s">
        <v>25</v>
      </c>
      <c r="E130" s="63" t="s">
        <v>88</v>
      </c>
      <c r="F130" s="71">
        <v>60</v>
      </c>
      <c r="G130" s="71">
        <v>1</v>
      </c>
      <c r="H130" s="71">
        <v>4</v>
      </c>
      <c r="I130" s="74">
        <v>7</v>
      </c>
      <c r="J130" s="71">
        <v>62</v>
      </c>
      <c r="K130" s="68">
        <v>54</v>
      </c>
    </row>
    <row r="131" spans="1:11" ht="14.4" x14ac:dyDescent="0.3">
      <c r="A131" s="15"/>
      <c r="B131" s="16"/>
      <c r="C131" s="11"/>
      <c r="D131" s="7" t="s">
        <v>26</v>
      </c>
      <c r="E131" s="51" t="s">
        <v>89</v>
      </c>
      <c r="F131" s="52">
        <v>200</v>
      </c>
      <c r="G131" s="52">
        <v>5</v>
      </c>
      <c r="H131" s="52">
        <v>5</v>
      </c>
      <c r="I131" s="53">
        <v>5</v>
      </c>
      <c r="J131" s="52">
        <v>92</v>
      </c>
      <c r="K131" s="6">
        <v>88</v>
      </c>
    </row>
    <row r="132" spans="1:11" ht="14.4" x14ac:dyDescent="0.3">
      <c r="A132" s="15"/>
      <c r="B132" s="16"/>
      <c r="C132" s="11"/>
      <c r="D132" s="7" t="s">
        <v>27</v>
      </c>
      <c r="E132" s="51" t="s">
        <v>90</v>
      </c>
      <c r="F132" s="52">
        <v>100</v>
      </c>
      <c r="G132" s="52">
        <v>11</v>
      </c>
      <c r="H132" s="52">
        <v>28</v>
      </c>
      <c r="I132" s="53">
        <v>3</v>
      </c>
      <c r="J132" s="52">
        <v>305</v>
      </c>
      <c r="K132" s="6">
        <v>256</v>
      </c>
    </row>
    <row r="133" spans="1:11" ht="14.4" x14ac:dyDescent="0.3">
      <c r="A133" s="15"/>
      <c r="B133" s="16"/>
      <c r="C133" s="11"/>
      <c r="D133" s="7" t="s">
        <v>28</v>
      </c>
      <c r="E133" s="51" t="s">
        <v>36</v>
      </c>
      <c r="F133" s="52">
        <v>150</v>
      </c>
      <c r="G133" s="52">
        <v>4</v>
      </c>
      <c r="H133" s="52">
        <v>5</v>
      </c>
      <c r="I133" s="53">
        <v>37</v>
      </c>
      <c r="J133" s="52">
        <v>210</v>
      </c>
      <c r="K133" s="6">
        <v>304</v>
      </c>
    </row>
    <row r="134" spans="1:11" ht="14.4" x14ac:dyDescent="0.3">
      <c r="A134" s="15"/>
      <c r="B134" s="16"/>
      <c r="C134" s="11"/>
      <c r="D134" s="7" t="s">
        <v>30</v>
      </c>
      <c r="E134" s="51" t="s">
        <v>73</v>
      </c>
      <c r="F134" s="52">
        <v>40</v>
      </c>
      <c r="G134" s="52">
        <v>2</v>
      </c>
      <c r="H134" s="52">
        <v>0</v>
      </c>
      <c r="I134" s="53">
        <v>19</v>
      </c>
      <c r="J134" s="52">
        <v>94</v>
      </c>
      <c r="K134" s="6"/>
    </row>
    <row r="135" spans="1:11" ht="14.4" x14ac:dyDescent="0.3">
      <c r="A135" s="15"/>
      <c r="B135" s="16"/>
      <c r="C135" s="11"/>
      <c r="D135" s="7" t="s">
        <v>31</v>
      </c>
      <c r="E135" s="51" t="s">
        <v>35</v>
      </c>
      <c r="F135" s="52">
        <v>30</v>
      </c>
      <c r="G135" s="52">
        <v>1</v>
      </c>
      <c r="H135" s="52">
        <v>0</v>
      </c>
      <c r="I135" s="53">
        <v>8</v>
      </c>
      <c r="J135" s="52">
        <v>42</v>
      </c>
      <c r="K135" s="6" t="s">
        <v>34</v>
      </c>
    </row>
    <row r="136" spans="1:11" ht="14.4" x14ac:dyDescent="0.3">
      <c r="A136" s="15"/>
      <c r="B136" s="16"/>
      <c r="C136" s="11"/>
      <c r="D136" s="7" t="s">
        <v>29</v>
      </c>
      <c r="E136" s="64" t="s">
        <v>91</v>
      </c>
      <c r="F136" s="72">
        <v>180</v>
      </c>
      <c r="G136" s="72">
        <v>0</v>
      </c>
      <c r="H136" s="72">
        <v>0</v>
      </c>
      <c r="I136" s="75">
        <v>25</v>
      </c>
      <c r="J136" s="72">
        <v>103</v>
      </c>
      <c r="K136" s="69">
        <v>342</v>
      </c>
    </row>
    <row r="137" spans="1:11" ht="14.4" x14ac:dyDescent="0.3">
      <c r="A137" s="15"/>
      <c r="B137" s="16"/>
      <c r="C137" s="11"/>
      <c r="D137" s="44"/>
      <c r="E137" s="44"/>
      <c r="F137" s="44"/>
      <c r="G137" s="44"/>
      <c r="H137" s="44"/>
      <c r="I137" s="44"/>
      <c r="J137" s="44"/>
      <c r="K137" s="44"/>
    </row>
    <row r="138" spans="1:11" ht="14.4" x14ac:dyDescent="0.3">
      <c r="A138" s="15"/>
      <c r="B138" s="16"/>
      <c r="C138" s="11"/>
      <c r="D138" s="6"/>
      <c r="E138" s="6"/>
      <c r="F138" s="6"/>
      <c r="G138" s="44"/>
      <c r="H138" s="44"/>
      <c r="I138" s="44"/>
      <c r="J138" s="44"/>
      <c r="K138" s="45"/>
    </row>
    <row r="139" spans="1:11" ht="14.4" x14ac:dyDescent="0.3">
      <c r="A139" s="17"/>
      <c r="B139" s="18"/>
      <c r="C139" s="8"/>
      <c r="D139" s="19" t="s">
        <v>32</v>
      </c>
      <c r="E139" s="12"/>
      <c r="F139" s="96">
        <f>SUM(F130:F138)</f>
        <v>760</v>
      </c>
      <c r="G139" s="96">
        <f t="shared" ref="G139:J139" si="37">SUM(G130:G138)</f>
        <v>24</v>
      </c>
      <c r="H139" s="96">
        <f t="shared" si="37"/>
        <v>42</v>
      </c>
      <c r="I139" s="96">
        <f t="shared" si="37"/>
        <v>104</v>
      </c>
      <c r="J139" s="96">
        <f t="shared" si="37"/>
        <v>908</v>
      </c>
      <c r="K139" s="26"/>
    </row>
    <row r="140" spans="1:11" ht="15" thickBot="1" x14ac:dyDescent="0.3">
      <c r="A140" s="34">
        <f>A122</f>
        <v>2</v>
      </c>
      <c r="B140" s="34">
        <f>B122</f>
        <v>4</v>
      </c>
      <c r="C140" s="54" t="s">
        <v>4</v>
      </c>
      <c r="D140" s="55"/>
      <c r="E140" s="32"/>
      <c r="F140" s="33">
        <f>SUM(F129,F139)</f>
        <v>1300</v>
      </c>
      <c r="G140" s="33">
        <f t="shared" ref="G140:J140" si="38">SUM(G129,G139)</f>
        <v>42</v>
      </c>
      <c r="H140" s="33">
        <f t="shared" si="38"/>
        <v>63</v>
      </c>
      <c r="I140" s="33">
        <f t="shared" si="38"/>
        <v>208</v>
      </c>
      <c r="J140" s="33">
        <f t="shared" si="38"/>
        <v>1583</v>
      </c>
      <c r="K140" s="33"/>
    </row>
    <row r="141" spans="1:11" ht="14.4" x14ac:dyDescent="0.3">
      <c r="A141" s="21">
        <v>2</v>
      </c>
      <c r="B141" s="22">
        <v>5</v>
      </c>
      <c r="C141" s="23" t="s">
        <v>19</v>
      </c>
      <c r="D141" s="5" t="s">
        <v>20</v>
      </c>
      <c r="E141" s="48" t="s">
        <v>92</v>
      </c>
      <c r="F141" s="49">
        <v>240</v>
      </c>
      <c r="G141" s="49">
        <v>11</v>
      </c>
      <c r="H141" s="49">
        <v>13</v>
      </c>
      <c r="I141" s="50">
        <v>33</v>
      </c>
      <c r="J141" s="49">
        <v>298</v>
      </c>
      <c r="K141" s="65">
        <v>234</v>
      </c>
    </row>
    <row r="142" spans="1:11" ht="14.4" x14ac:dyDescent="0.3">
      <c r="A142" s="24"/>
      <c r="B142" s="16"/>
      <c r="C142" s="11"/>
      <c r="D142" s="7" t="s">
        <v>21</v>
      </c>
      <c r="E142" s="51" t="s">
        <v>93</v>
      </c>
      <c r="F142" s="52">
        <v>180</v>
      </c>
      <c r="G142" s="52">
        <v>3</v>
      </c>
      <c r="H142" s="52">
        <v>2</v>
      </c>
      <c r="I142" s="53">
        <v>11</v>
      </c>
      <c r="J142" s="52">
        <v>75</v>
      </c>
      <c r="K142" s="6">
        <v>379</v>
      </c>
    </row>
    <row r="143" spans="1:11" ht="15" thickBot="1" x14ac:dyDescent="0.35">
      <c r="A143" s="24"/>
      <c r="B143" s="16"/>
      <c r="C143" s="11"/>
      <c r="D143" s="7" t="s">
        <v>22</v>
      </c>
      <c r="E143" s="51" t="s">
        <v>35</v>
      </c>
      <c r="F143" s="52">
        <v>30</v>
      </c>
      <c r="G143" s="52">
        <v>1</v>
      </c>
      <c r="H143" s="52">
        <v>0</v>
      </c>
      <c r="I143" s="53">
        <v>8</v>
      </c>
      <c r="J143" s="52">
        <v>42</v>
      </c>
      <c r="K143" s="67" t="s">
        <v>34</v>
      </c>
    </row>
    <row r="144" spans="1:11" ht="15.75" customHeight="1" thickBot="1" x14ac:dyDescent="0.35">
      <c r="A144" s="24"/>
      <c r="B144" s="16"/>
      <c r="C144" s="11"/>
      <c r="D144" s="6" t="s">
        <v>23</v>
      </c>
      <c r="E144" s="51" t="s">
        <v>86</v>
      </c>
      <c r="F144" s="52">
        <v>100</v>
      </c>
      <c r="G144" s="52">
        <v>0</v>
      </c>
      <c r="H144" s="52">
        <v>0</v>
      </c>
      <c r="I144" s="53">
        <v>8</v>
      </c>
      <c r="J144" s="52">
        <v>37</v>
      </c>
      <c r="K144" s="67" t="s">
        <v>34</v>
      </c>
    </row>
    <row r="145" spans="1:11" ht="15" thickBot="1" x14ac:dyDescent="0.35">
      <c r="A145" s="24"/>
      <c r="B145" s="16"/>
      <c r="C145" s="11"/>
      <c r="D145" s="67" t="s">
        <v>83</v>
      </c>
      <c r="E145" s="62" t="s">
        <v>75</v>
      </c>
      <c r="F145" s="70">
        <v>20</v>
      </c>
      <c r="G145" s="70">
        <v>2</v>
      </c>
      <c r="H145" s="70">
        <v>2</v>
      </c>
      <c r="I145" s="73">
        <v>17</v>
      </c>
      <c r="J145" s="70">
        <v>95</v>
      </c>
      <c r="K145" s="67" t="s">
        <v>34</v>
      </c>
    </row>
    <row r="146" spans="1:11" ht="14.4" x14ac:dyDescent="0.3">
      <c r="A146" s="24"/>
      <c r="B146" s="16"/>
      <c r="C146" s="11"/>
      <c r="D146" s="6"/>
      <c r="E146" s="43"/>
      <c r="F146" s="44"/>
      <c r="G146" s="44"/>
      <c r="H146" s="44"/>
      <c r="I146" s="44"/>
      <c r="J146" s="44"/>
      <c r="K146" s="45"/>
    </row>
    <row r="147" spans="1:11" ht="14.4" x14ac:dyDescent="0.3">
      <c r="A147" s="24"/>
      <c r="B147" s="16"/>
      <c r="C147" s="11"/>
      <c r="D147" s="6"/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6"/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5"/>
      <c r="B149" s="18"/>
      <c r="C149" s="8"/>
      <c r="D149" s="19" t="s">
        <v>32</v>
      </c>
      <c r="E149" s="9"/>
      <c r="F149" s="20">
        <f>SUM(F141:F147)</f>
        <v>570</v>
      </c>
      <c r="G149" s="20">
        <f t="shared" ref="G149:J149" si="39">SUM(G141:G147)</f>
        <v>17</v>
      </c>
      <c r="H149" s="20">
        <f t="shared" si="39"/>
        <v>17</v>
      </c>
      <c r="I149" s="20">
        <f t="shared" si="39"/>
        <v>77</v>
      </c>
      <c r="J149" s="20">
        <f t="shared" si="39"/>
        <v>547</v>
      </c>
      <c r="K149" s="26"/>
    </row>
    <row r="150" spans="1:11" ht="14.4" x14ac:dyDescent="0.3">
      <c r="A150" s="27">
        <f>A141</f>
        <v>2</v>
      </c>
      <c r="B150" s="14">
        <v>5</v>
      </c>
      <c r="C150" s="10" t="s">
        <v>24</v>
      </c>
      <c r="D150" s="8" t="s">
        <v>25</v>
      </c>
      <c r="E150" s="63" t="s">
        <v>94</v>
      </c>
      <c r="F150" s="71">
        <v>60</v>
      </c>
      <c r="G150" s="71">
        <v>0</v>
      </c>
      <c r="H150" s="71">
        <v>3</v>
      </c>
      <c r="I150" s="74">
        <v>8</v>
      </c>
      <c r="J150" s="71">
        <v>54</v>
      </c>
      <c r="K150" s="68">
        <v>46</v>
      </c>
    </row>
    <row r="151" spans="1:11" ht="14.4" x14ac:dyDescent="0.3">
      <c r="A151" s="24"/>
      <c r="B151" s="16"/>
      <c r="C151" s="11"/>
      <c r="D151" s="7" t="s">
        <v>26</v>
      </c>
      <c r="E151" s="51" t="s">
        <v>95</v>
      </c>
      <c r="F151" s="52">
        <v>200</v>
      </c>
      <c r="G151" s="52">
        <v>2</v>
      </c>
      <c r="H151" s="52">
        <v>4</v>
      </c>
      <c r="I151" s="53">
        <v>10</v>
      </c>
      <c r="J151" s="52">
        <v>118</v>
      </c>
      <c r="K151" s="6">
        <v>96</v>
      </c>
    </row>
    <row r="152" spans="1:11" ht="28.8" x14ac:dyDescent="0.3">
      <c r="A152" s="24"/>
      <c r="B152" s="16"/>
      <c r="C152" s="11"/>
      <c r="D152" s="7" t="s">
        <v>27</v>
      </c>
      <c r="E152" s="51" t="s">
        <v>96</v>
      </c>
      <c r="F152" s="52">
        <v>90</v>
      </c>
      <c r="G152" s="52">
        <v>8</v>
      </c>
      <c r="H152" s="52">
        <v>10</v>
      </c>
      <c r="I152" s="53">
        <v>14</v>
      </c>
      <c r="J152" s="52">
        <v>179</v>
      </c>
      <c r="K152" s="6">
        <v>234</v>
      </c>
    </row>
    <row r="153" spans="1:11" ht="14.4" x14ac:dyDescent="0.3">
      <c r="A153" s="24"/>
      <c r="B153" s="16"/>
      <c r="C153" s="11"/>
      <c r="D153" s="7" t="s">
        <v>28</v>
      </c>
      <c r="E153" s="51" t="s">
        <v>37</v>
      </c>
      <c r="F153" s="52">
        <v>150</v>
      </c>
      <c r="G153" s="52">
        <v>3</v>
      </c>
      <c r="H153" s="52">
        <v>5</v>
      </c>
      <c r="I153" s="53">
        <v>20</v>
      </c>
      <c r="J153" s="52">
        <v>137</v>
      </c>
      <c r="K153" s="6">
        <v>312</v>
      </c>
    </row>
    <row r="154" spans="1:11" ht="14.4" x14ac:dyDescent="0.3">
      <c r="A154" s="24"/>
      <c r="B154" s="16"/>
      <c r="C154" s="11"/>
      <c r="D154" s="7" t="s">
        <v>44</v>
      </c>
      <c r="E154" s="51"/>
      <c r="F154" s="52"/>
      <c r="G154" s="52"/>
      <c r="H154" s="52"/>
      <c r="I154" s="53"/>
      <c r="J154" s="52"/>
      <c r="K154" s="6"/>
    </row>
    <row r="155" spans="1:11" ht="14.4" x14ac:dyDescent="0.3">
      <c r="A155" s="24"/>
      <c r="B155" s="16"/>
      <c r="C155" s="11"/>
      <c r="D155" s="7" t="s">
        <v>30</v>
      </c>
      <c r="E155" s="51" t="s">
        <v>73</v>
      </c>
      <c r="F155" s="52">
        <v>40</v>
      </c>
      <c r="G155" s="52">
        <v>2</v>
      </c>
      <c r="H155" s="52">
        <v>0</v>
      </c>
      <c r="I155" s="53">
        <v>19</v>
      </c>
      <c r="J155" s="52">
        <v>94</v>
      </c>
      <c r="K155" s="6" t="s">
        <v>34</v>
      </c>
    </row>
    <row r="156" spans="1:11" ht="14.4" x14ac:dyDescent="0.3">
      <c r="A156" s="24"/>
      <c r="B156" s="16"/>
      <c r="C156" s="11"/>
      <c r="D156" s="7" t="s">
        <v>31</v>
      </c>
      <c r="E156" s="51" t="s">
        <v>53</v>
      </c>
      <c r="F156" s="52">
        <v>30</v>
      </c>
      <c r="G156" s="52">
        <v>1</v>
      </c>
      <c r="H156" s="52">
        <v>0</v>
      </c>
      <c r="I156" s="53">
        <v>8</v>
      </c>
      <c r="J156" s="52">
        <v>42</v>
      </c>
      <c r="K156" s="6" t="s">
        <v>34</v>
      </c>
    </row>
    <row r="157" spans="1:11" ht="14.4" x14ac:dyDescent="0.3">
      <c r="A157" s="24"/>
      <c r="B157" s="16"/>
      <c r="C157" s="11"/>
      <c r="D157" s="7" t="s">
        <v>29</v>
      </c>
      <c r="E157" s="64" t="s">
        <v>82</v>
      </c>
      <c r="F157" s="72">
        <v>185</v>
      </c>
      <c r="G157" s="72">
        <v>0</v>
      </c>
      <c r="H157" s="72">
        <v>0</v>
      </c>
      <c r="I157" s="75">
        <v>10</v>
      </c>
      <c r="J157" s="72">
        <v>85</v>
      </c>
      <c r="K157" s="69">
        <v>377</v>
      </c>
    </row>
    <row r="158" spans="1:11" ht="14.4" x14ac:dyDescent="0.3">
      <c r="A158" s="24"/>
      <c r="B158" s="16"/>
      <c r="C158" s="11"/>
      <c r="D158" s="6"/>
      <c r="E158" s="43"/>
      <c r="F158" s="44"/>
      <c r="G158" s="44"/>
      <c r="H158" s="44"/>
      <c r="I158" s="44"/>
      <c r="J158" s="44"/>
      <c r="K158" s="45"/>
    </row>
    <row r="159" spans="1:11" ht="14.4" x14ac:dyDescent="0.3">
      <c r="A159" s="25"/>
      <c r="B159" s="18"/>
      <c r="C159" s="8"/>
      <c r="D159" s="19" t="s">
        <v>32</v>
      </c>
      <c r="E159" s="12"/>
      <c r="F159" s="20">
        <f>SUM(F150:F157)</f>
        <v>755</v>
      </c>
      <c r="G159" s="20">
        <f t="shared" ref="G159:J159" si="40">SUM(G150:G157)</f>
        <v>16</v>
      </c>
      <c r="H159" s="20">
        <f t="shared" si="40"/>
        <v>22</v>
      </c>
      <c r="I159" s="20">
        <f t="shared" si="40"/>
        <v>89</v>
      </c>
      <c r="J159" s="20">
        <f t="shared" si="40"/>
        <v>709</v>
      </c>
      <c r="K159" s="26"/>
    </row>
    <row r="160" spans="1:11" ht="15" thickBot="1" x14ac:dyDescent="0.3">
      <c r="A160" s="30">
        <f>A141</f>
        <v>2</v>
      </c>
      <c r="B160" s="31">
        <f>B141</f>
        <v>5</v>
      </c>
      <c r="C160" s="54" t="s">
        <v>4</v>
      </c>
      <c r="D160" s="55"/>
      <c r="E160" s="32"/>
      <c r="F160" s="33">
        <f>SUM(F149,F159)</f>
        <v>1325</v>
      </c>
      <c r="G160" s="33">
        <f t="shared" ref="G160:J160" si="41">SUM(G149,G159)</f>
        <v>33</v>
      </c>
      <c r="H160" s="33">
        <f t="shared" si="41"/>
        <v>39</v>
      </c>
      <c r="I160" s="33">
        <f t="shared" si="41"/>
        <v>166</v>
      </c>
      <c r="J160" s="33">
        <f t="shared" si="41"/>
        <v>1256</v>
      </c>
      <c r="K160" s="33"/>
    </row>
    <row r="161" spans="1:11" ht="14.4" x14ac:dyDescent="0.3">
      <c r="A161" s="21">
        <v>3</v>
      </c>
      <c r="B161" s="22">
        <v>1</v>
      </c>
      <c r="C161" s="23" t="s">
        <v>19</v>
      </c>
      <c r="D161" s="5" t="s">
        <v>20</v>
      </c>
      <c r="E161" s="48" t="s">
        <v>45</v>
      </c>
      <c r="F161" s="49">
        <v>210</v>
      </c>
      <c r="G161" s="49">
        <v>13</v>
      </c>
      <c r="H161" s="49">
        <v>14</v>
      </c>
      <c r="I161" s="50">
        <v>103</v>
      </c>
      <c r="J161" s="49">
        <v>582</v>
      </c>
      <c r="K161" s="65">
        <v>401</v>
      </c>
    </row>
    <row r="162" spans="1:11" ht="14.4" x14ac:dyDescent="0.3">
      <c r="A162" s="24"/>
      <c r="B162" s="16"/>
      <c r="C162" s="11"/>
      <c r="D162" s="7" t="s">
        <v>21</v>
      </c>
      <c r="E162" s="51" t="s">
        <v>46</v>
      </c>
      <c r="F162" s="52">
        <v>200</v>
      </c>
      <c r="G162" s="52">
        <v>7</v>
      </c>
      <c r="H162" s="52">
        <v>1</v>
      </c>
      <c r="I162" s="53">
        <v>19</v>
      </c>
      <c r="J162" s="52">
        <v>95</v>
      </c>
      <c r="K162" s="6">
        <v>382</v>
      </c>
    </row>
    <row r="163" spans="1:11" ht="14.4" x14ac:dyDescent="0.3">
      <c r="A163" s="24"/>
      <c r="B163" s="16"/>
      <c r="C163" s="11"/>
      <c r="D163" s="7" t="s">
        <v>83</v>
      </c>
      <c r="E163" s="51" t="s">
        <v>47</v>
      </c>
      <c r="F163" s="52">
        <v>90</v>
      </c>
      <c r="G163" s="52">
        <v>0</v>
      </c>
      <c r="H163" s="52">
        <v>0</v>
      </c>
      <c r="I163" s="53">
        <v>8</v>
      </c>
      <c r="J163" s="52">
        <v>32</v>
      </c>
      <c r="K163" s="66" t="s">
        <v>34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4.4" x14ac:dyDescent="0.3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6"/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5"/>
      <c r="B168" s="18"/>
      <c r="C168" s="8"/>
      <c r="D168" s="19" t="s">
        <v>32</v>
      </c>
      <c r="E168" s="9"/>
      <c r="F168" s="20">
        <f>SUM(F161:F166)</f>
        <v>500</v>
      </c>
      <c r="G168" s="20">
        <f t="shared" ref="G168:J168" si="42">SUM(G161:G166)</f>
        <v>20</v>
      </c>
      <c r="H168" s="20">
        <f t="shared" si="42"/>
        <v>15</v>
      </c>
      <c r="I168" s="20">
        <f t="shared" si="42"/>
        <v>130</v>
      </c>
      <c r="J168" s="20">
        <f t="shared" si="42"/>
        <v>709</v>
      </c>
      <c r="K168" s="26"/>
    </row>
    <row r="169" spans="1:11" ht="14.4" x14ac:dyDescent="0.3">
      <c r="A169" s="27">
        <f>A161</f>
        <v>3</v>
      </c>
      <c r="B169" s="14">
        <v>1</v>
      </c>
      <c r="C169" s="10" t="s">
        <v>24</v>
      </c>
      <c r="D169" s="8" t="s">
        <v>25</v>
      </c>
      <c r="E169" s="63" t="s">
        <v>48</v>
      </c>
      <c r="F169" s="71">
        <v>60</v>
      </c>
      <c r="G169" s="71">
        <v>1</v>
      </c>
      <c r="H169" s="71">
        <v>0</v>
      </c>
      <c r="I169" s="74">
        <v>8</v>
      </c>
      <c r="J169" s="71">
        <v>49</v>
      </c>
      <c r="K169" s="68">
        <v>62</v>
      </c>
    </row>
    <row r="170" spans="1:11" ht="14.4" x14ac:dyDescent="0.3">
      <c r="A170" s="24"/>
      <c r="B170" s="16"/>
      <c r="C170" s="11"/>
      <c r="D170" s="7" t="s">
        <v>26</v>
      </c>
      <c r="E170" s="51" t="s">
        <v>49</v>
      </c>
      <c r="F170" s="52">
        <v>200</v>
      </c>
      <c r="G170" s="52">
        <v>5</v>
      </c>
      <c r="H170" s="52">
        <v>5</v>
      </c>
      <c r="I170" s="53">
        <v>17</v>
      </c>
      <c r="J170" s="52">
        <v>148</v>
      </c>
      <c r="K170" s="6">
        <v>102</v>
      </c>
    </row>
    <row r="171" spans="1:11" ht="14.4" x14ac:dyDescent="0.3">
      <c r="A171" s="24"/>
      <c r="B171" s="16"/>
      <c r="C171" s="11"/>
      <c r="D171" s="7" t="s">
        <v>27</v>
      </c>
      <c r="E171" s="51" t="s">
        <v>50</v>
      </c>
      <c r="F171" s="52">
        <v>90</v>
      </c>
      <c r="G171" s="52">
        <v>13</v>
      </c>
      <c r="H171" s="52">
        <v>15</v>
      </c>
      <c r="I171" s="53">
        <v>3</v>
      </c>
      <c r="J171" s="52">
        <v>199</v>
      </c>
      <c r="K171" s="6">
        <v>260</v>
      </c>
    </row>
    <row r="172" spans="1:11" ht="14.4" x14ac:dyDescent="0.3">
      <c r="A172" s="24"/>
      <c r="B172" s="16"/>
      <c r="C172" s="11"/>
      <c r="D172" s="7" t="s">
        <v>28</v>
      </c>
      <c r="E172" s="51" t="s">
        <v>51</v>
      </c>
      <c r="F172" s="52">
        <v>150</v>
      </c>
      <c r="G172" s="52">
        <v>10</v>
      </c>
      <c r="H172" s="52">
        <v>5</v>
      </c>
      <c r="I172" s="53">
        <v>37</v>
      </c>
      <c r="J172" s="52">
        <v>210</v>
      </c>
      <c r="K172" s="6">
        <v>304</v>
      </c>
    </row>
    <row r="173" spans="1:11" ht="14.4" x14ac:dyDescent="0.3">
      <c r="A173" s="24"/>
      <c r="B173" s="16"/>
      <c r="C173" s="11"/>
      <c r="D173" s="7" t="s">
        <v>44</v>
      </c>
      <c r="E173" s="51"/>
      <c r="F173" s="52"/>
      <c r="G173" s="52"/>
      <c r="H173" s="52"/>
      <c r="I173" s="53"/>
      <c r="J173" s="52"/>
      <c r="K173" s="6"/>
    </row>
    <row r="174" spans="1:11" ht="14.4" x14ac:dyDescent="0.3">
      <c r="A174" s="24"/>
      <c r="B174" s="16"/>
      <c r="C174" s="11"/>
      <c r="D174" s="7" t="s">
        <v>30</v>
      </c>
      <c r="E174" s="51" t="s">
        <v>52</v>
      </c>
      <c r="F174" s="52">
        <v>30</v>
      </c>
      <c r="G174" s="52">
        <v>2</v>
      </c>
      <c r="H174" s="52">
        <v>0</v>
      </c>
      <c r="I174" s="53">
        <v>15</v>
      </c>
      <c r="J174" s="52">
        <v>70</v>
      </c>
      <c r="K174" s="6" t="s">
        <v>34</v>
      </c>
    </row>
    <row r="175" spans="1:11" ht="14.4" x14ac:dyDescent="0.3">
      <c r="A175" s="24"/>
      <c r="B175" s="16"/>
      <c r="C175" s="11"/>
      <c r="D175" s="7" t="s">
        <v>31</v>
      </c>
      <c r="E175" s="51" t="s">
        <v>53</v>
      </c>
      <c r="F175" s="52">
        <v>30</v>
      </c>
      <c r="G175" s="52">
        <v>1</v>
      </c>
      <c r="H175" s="52">
        <v>0</v>
      </c>
      <c r="I175" s="53">
        <v>8</v>
      </c>
      <c r="J175" s="52">
        <v>42</v>
      </c>
      <c r="K175" s="6" t="s">
        <v>34</v>
      </c>
    </row>
    <row r="176" spans="1:11" ht="14.4" x14ac:dyDescent="0.3">
      <c r="A176" s="24"/>
      <c r="B176" s="16"/>
      <c r="C176" s="11"/>
      <c r="D176" s="69" t="s">
        <v>29</v>
      </c>
      <c r="E176" s="64" t="s">
        <v>54</v>
      </c>
      <c r="F176" s="72">
        <v>180</v>
      </c>
      <c r="G176" s="72">
        <v>1</v>
      </c>
      <c r="H176" s="72">
        <v>0</v>
      </c>
      <c r="I176" s="75">
        <v>18</v>
      </c>
      <c r="J176" s="72">
        <v>76</v>
      </c>
      <c r="K176" s="69">
        <v>389</v>
      </c>
    </row>
    <row r="177" spans="1:11" ht="14.4" x14ac:dyDescent="0.3">
      <c r="A177" s="24"/>
      <c r="B177" s="16"/>
      <c r="C177" s="11"/>
      <c r="D177" s="6"/>
      <c r="E177" s="43"/>
      <c r="F177" s="44"/>
      <c r="G177" s="44"/>
      <c r="H177" s="44"/>
      <c r="I177" s="44"/>
      <c r="J177" s="44"/>
      <c r="K177" s="45"/>
    </row>
    <row r="178" spans="1:11" ht="14.4" x14ac:dyDescent="0.3">
      <c r="A178" s="25"/>
      <c r="B178" s="18"/>
      <c r="C178" s="8"/>
      <c r="D178" s="19" t="s">
        <v>32</v>
      </c>
      <c r="E178" s="12"/>
      <c r="F178" s="20">
        <f>SUM(F169:F177)</f>
        <v>740</v>
      </c>
      <c r="G178" s="20">
        <f>SUM(G169:G177)</f>
        <v>33</v>
      </c>
      <c r="H178" s="20">
        <f>SUM(H169:H177)</f>
        <v>25</v>
      </c>
      <c r="I178" s="20">
        <f>SUM(I169:I177)</f>
        <v>106</v>
      </c>
      <c r="J178" s="20">
        <f>SUM(J169:J177)</f>
        <v>794</v>
      </c>
      <c r="K178" s="26"/>
    </row>
    <row r="179" spans="1:11" ht="15" thickBot="1" x14ac:dyDescent="0.3">
      <c r="A179" s="30">
        <f>A161</f>
        <v>3</v>
      </c>
      <c r="B179" s="31">
        <f>B161</f>
        <v>1</v>
      </c>
      <c r="C179" s="54" t="s">
        <v>4</v>
      </c>
      <c r="D179" s="55"/>
      <c r="E179" s="32"/>
      <c r="F179" s="33">
        <f>SUM(F168,F178)</f>
        <v>1240</v>
      </c>
      <c r="G179" s="33">
        <f>SUM(G168,G178)</f>
        <v>53</v>
      </c>
      <c r="H179" s="33">
        <f>SUM(H168,H178)</f>
        <v>40</v>
      </c>
      <c r="I179" s="33">
        <f>SUM(I168,I178)</f>
        <v>236</v>
      </c>
      <c r="J179" s="33">
        <f>SUM(J168,J178)</f>
        <v>1503</v>
      </c>
      <c r="K179" s="33"/>
    </row>
    <row r="180" spans="1:11" ht="14.4" x14ac:dyDescent="0.3">
      <c r="A180" s="21">
        <v>3</v>
      </c>
      <c r="B180" s="22">
        <v>2</v>
      </c>
      <c r="C180" s="23" t="s">
        <v>19</v>
      </c>
      <c r="D180" s="5" t="s">
        <v>20</v>
      </c>
      <c r="E180" s="48" t="s">
        <v>97</v>
      </c>
      <c r="F180" s="49">
        <v>180</v>
      </c>
      <c r="G180" s="49">
        <v>25</v>
      </c>
      <c r="H180" s="49">
        <v>21</v>
      </c>
      <c r="I180" s="50">
        <v>36</v>
      </c>
      <c r="J180" s="49">
        <v>301</v>
      </c>
      <c r="K180" s="65">
        <v>222</v>
      </c>
    </row>
    <row r="181" spans="1:11" ht="14.4" x14ac:dyDescent="0.3">
      <c r="A181" s="24"/>
      <c r="B181" s="16"/>
      <c r="C181" s="11"/>
      <c r="D181" s="7" t="s">
        <v>21</v>
      </c>
      <c r="E181" s="51" t="s">
        <v>98</v>
      </c>
      <c r="F181" s="52">
        <v>200</v>
      </c>
      <c r="G181" s="52">
        <v>0</v>
      </c>
      <c r="H181" s="52">
        <v>0</v>
      </c>
      <c r="I181" s="53">
        <v>7</v>
      </c>
      <c r="J181" s="52">
        <v>29</v>
      </c>
      <c r="K181" s="6">
        <v>376</v>
      </c>
    </row>
    <row r="182" spans="1:11" ht="14.4" x14ac:dyDescent="0.3">
      <c r="A182" s="24"/>
      <c r="B182" s="16"/>
      <c r="C182" s="11"/>
      <c r="D182" s="7" t="s">
        <v>22</v>
      </c>
      <c r="E182" s="51" t="s">
        <v>99</v>
      </c>
      <c r="F182" s="52">
        <v>50</v>
      </c>
      <c r="G182" s="52">
        <v>7</v>
      </c>
      <c r="H182" s="52">
        <v>7</v>
      </c>
      <c r="I182" s="53">
        <v>16</v>
      </c>
      <c r="J182" s="52">
        <v>158</v>
      </c>
      <c r="K182" s="66" t="s">
        <v>34</v>
      </c>
    </row>
    <row r="183" spans="1:11" ht="14.4" x14ac:dyDescent="0.3">
      <c r="A183" s="24"/>
      <c r="B183" s="16"/>
      <c r="C183" s="11"/>
      <c r="D183" s="6" t="s">
        <v>23</v>
      </c>
      <c r="E183" s="51" t="s">
        <v>86</v>
      </c>
      <c r="F183" s="52">
        <v>100</v>
      </c>
      <c r="G183" s="52">
        <v>0</v>
      </c>
      <c r="H183" s="52">
        <v>0</v>
      </c>
      <c r="I183" s="53">
        <v>8</v>
      </c>
      <c r="J183" s="52">
        <v>37</v>
      </c>
      <c r="K183" s="6">
        <v>338</v>
      </c>
    </row>
    <row r="184" spans="1:11" ht="14.4" x14ac:dyDescent="0.3">
      <c r="A184" s="24"/>
      <c r="B184" s="16"/>
      <c r="C184" s="11"/>
      <c r="D184" s="6"/>
      <c r="E184" s="43"/>
      <c r="F184" s="44"/>
      <c r="G184" s="44"/>
      <c r="H184" s="44"/>
      <c r="I184" s="44"/>
      <c r="J184" s="44"/>
      <c r="K184" s="45"/>
    </row>
    <row r="185" spans="1:11" ht="14.4" x14ac:dyDescent="0.3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</row>
    <row r="187" spans="1:11" ht="15.75" customHeight="1" x14ac:dyDescent="0.3">
      <c r="A187" s="25"/>
      <c r="B187" s="18"/>
      <c r="C187" s="8"/>
      <c r="D187" s="19" t="s">
        <v>32</v>
      </c>
      <c r="E187" s="9"/>
      <c r="F187" s="20">
        <f>SUM(F180:F186)</f>
        <v>530</v>
      </c>
      <c r="G187" s="20">
        <f t="shared" ref="G187:J187" si="43">SUM(G180:G186)</f>
        <v>32</v>
      </c>
      <c r="H187" s="20">
        <f t="shared" si="43"/>
        <v>28</v>
      </c>
      <c r="I187" s="20">
        <f t="shared" si="43"/>
        <v>67</v>
      </c>
      <c r="J187" s="20">
        <f t="shared" si="43"/>
        <v>525</v>
      </c>
      <c r="K187" s="26"/>
    </row>
    <row r="188" spans="1:11" ht="14.4" x14ac:dyDescent="0.3">
      <c r="A188" s="27">
        <f>A180</f>
        <v>3</v>
      </c>
      <c r="B188" s="14">
        <v>2</v>
      </c>
      <c r="C188" s="10" t="s">
        <v>24</v>
      </c>
      <c r="D188" s="8" t="s">
        <v>25</v>
      </c>
      <c r="E188" s="63" t="s">
        <v>101</v>
      </c>
      <c r="F188" s="71">
        <v>60</v>
      </c>
      <c r="G188" s="71">
        <v>1</v>
      </c>
      <c r="H188" s="71">
        <v>4</v>
      </c>
      <c r="I188" s="74">
        <v>15</v>
      </c>
      <c r="J188" s="71">
        <v>96</v>
      </c>
      <c r="K188" s="68">
        <v>35</v>
      </c>
    </row>
    <row r="189" spans="1:11" ht="14.4" x14ac:dyDescent="0.3">
      <c r="A189" s="24"/>
      <c r="B189" s="16"/>
      <c r="C189" s="11"/>
      <c r="D189" s="7" t="s">
        <v>26</v>
      </c>
      <c r="E189" s="51" t="s">
        <v>102</v>
      </c>
      <c r="F189" s="52">
        <v>200</v>
      </c>
      <c r="G189" s="52">
        <v>2</v>
      </c>
      <c r="H189" s="52">
        <v>4</v>
      </c>
      <c r="I189" s="53">
        <v>6</v>
      </c>
      <c r="J189" s="52">
        <v>100</v>
      </c>
      <c r="K189" s="6">
        <v>88</v>
      </c>
    </row>
    <row r="190" spans="1:11" ht="14.4" x14ac:dyDescent="0.3">
      <c r="A190" s="24"/>
      <c r="B190" s="16"/>
      <c r="C190" s="11"/>
      <c r="D190" s="7" t="s">
        <v>27</v>
      </c>
      <c r="E190" s="51" t="s">
        <v>103</v>
      </c>
      <c r="F190" s="52">
        <v>100</v>
      </c>
      <c r="G190" s="52">
        <v>9</v>
      </c>
      <c r="H190" s="52">
        <v>12</v>
      </c>
      <c r="I190" s="53">
        <v>10</v>
      </c>
      <c r="J190" s="52">
        <v>178</v>
      </c>
      <c r="K190" s="6">
        <v>267</v>
      </c>
    </row>
    <row r="191" spans="1:11" ht="14.4" x14ac:dyDescent="0.3">
      <c r="A191" s="24"/>
      <c r="B191" s="16"/>
      <c r="C191" s="11"/>
      <c r="D191" s="7" t="s">
        <v>28</v>
      </c>
      <c r="E191" s="51" t="s">
        <v>104</v>
      </c>
      <c r="F191" s="52">
        <v>150</v>
      </c>
      <c r="G191" s="52">
        <v>6</v>
      </c>
      <c r="H191" s="52">
        <v>5</v>
      </c>
      <c r="I191" s="53">
        <v>26</v>
      </c>
      <c r="J191" s="52">
        <v>168</v>
      </c>
      <c r="K191" s="6">
        <v>309</v>
      </c>
    </row>
    <row r="192" spans="1:11" ht="14.4" x14ac:dyDescent="0.3">
      <c r="A192" s="24"/>
      <c r="B192" s="16"/>
      <c r="C192" s="11"/>
      <c r="D192" s="7" t="s">
        <v>44</v>
      </c>
      <c r="E192" s="51"/>
      <c r="F192" s="52"/>
      <c r="G192" s="52"/>
      <c r="H192" s="52"/>
      <c r="I192" s="53"/>
      <c r="J192" s="52"/>
      <c r="K192" s="6"/>
    </row>
    <row r="193" spans="1:11" ht="14.4" x14ac:dyDescent="0.3">
      <c r="A193" s="24"/>
      <c r="B193" s="16"/>
      <c r="C193" s="11"/>
      <c r="D193" s="7" t="s">
        <v>30</v>
      </c>
      <c r="E193" s="51" t="s">
        <v>52</v>
      </c>
      <c r="F193" s="52">
        <v>30</v>
      </c>
      <c r="G193" s="52">
        <v>2</v>
      </c>
      <c r="H193" s="52">
        <v>0</v>
      </c>
      <c r="I193" s="53">
        <v>14</v>
      </c>
      <c r="J193" s="52">
        <v>70</v>
      </c>
      <c r="K193" s="6" t="s">
        <v>34</v>
      </c>
    </row>
    <row r="194" spans="1:11" ht="14.4" x14ac:dyDescent="0.3">
      <c r="A194" s="24"/>
      <c r="B194" s="16"/>
      <c r="C194" s="11"/>
      <c r="D194" s="7" t="s">
        <v>31</v>
      </c>
      <c r="E194" s="51" t="s">
        <v>53</v>
      </c>
      <c r="F194" s="52">
        <v>30</v>
      </c>
      <c r="G194" s="52">
        <v>1</v>
      </c>
      <c r="H194" s="52">
        <v>0</v>
      </c>
      <c r="I194" s="53">
        <v>8</v>
      </c>
      <c r="J194" s="52">
        <v>42</v>
      </c>
      <c r="K194" s="6" t="s">
        <v>34</v>
      </c>
    </row>
    <row r="195" spans="1:11" ht="14.4" x14ac:dyDescent="0.3">
      <c r="A195" s="24"/>
      <c r="B195" s="16"/>
      <c r="C195" s="11"/>
      <c r="D195" s="69" t="s">
        <v>100</v>
      </c>
      <c r="E195" s="64" t="s">
        <v>105</v>
      </c>
      <c r="F195" s="72">
        <v>180</v>
      </c>
      <c r="G195" s="72">
        <v>1</v>
      </c>
      <c r="H195" s="72">
        <v>0</v>
      </c>
      <c r="I195" s="75">
        <v>43</v>
      </c>
      <c r="J195" s="72">
        <v>132</v>
      </c>
      <c r="K195" s="69">
        <v>349</v>
      </c>
    </row>
    <row r="196" spans="1:11" ht="14.4" x14ac:dyDescent="0.3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</row>
    <row r="197" spans="1:11" ht="14.4" x14ac:dyDescent="0.3">
      <c r="A197" s="24"/>
      <c r="B197" s="16"/>
      <c r="C197" s="11"/>
      <c r="D197" s="6"/>
      <c r="E197" s="43"/>
      <c r="F197" s="44"/>
      <c r="G197" s="44"/>
      <c r="H197" s="44"/>
      <c r="I197" s="44"/>
      <c r="J197" s="44"/>
      <c r="K197" s="45"/>
    </row>
    <row r="198" spans="1:11" ht="14.4" x14ac:dyDescent="0.3">
      <c r="A198" s="25"/>
      <c r="B198" s="18"/>
      <c r="C198" s="8"/>
      <c r="D198" s="19" t="s">
        <v>32</v>
      </c>
      <c r="E198" s="12"/>
      <c r="F198" s="20">
        <f>SUM(F188:F196)</f>
        <v>750</v>
      </c>
      <c r="G198" s="20">
        <f t="shared" ref="G198:J198" si="44">SUM(G188:G196)</f>
        <v>22</v>
      </c>
      <c r="H198" s="20">
        <f t="shared" si="44"/>
        <v>25</v>
      </c>
      <c r="I198" s="20">
        <f t="shared" si="44"/>
        <v>122</v>
      </c>
      <c r="J198" s="20">
        <f t="shared" si="44"/>
        <v>786</v>
      </c>
      <c r="K198" s="26"/>
    </row>
    <row r="199" spans="1:11" ht="15" thickBot="1" x14ac:dyDescent="0.3">
      <c r="A199" s="30">
        <f>A180</f>
        <v>3</v>
      </c>
      <c r="B199" s="31">
        <f>B180</f>
        <v>2</v>
      </c>
      <c r="C199" s="54" t="s">
        <v>4</v>
      </c>
      <c r="D199" s="55"/>
      <c r="E199" s="32"/>
      <c r="F199" s="33">
        <f>SUM(F187,F198)</f>
        <v>1280</v>
      </c>
      <c r="G199" s="33">
        <f t="shared" ref="G199:J199" si="45">SUM(G187,G198)</f>
        <v>54</v>
      </c>
      <c r="H199" s="33">
        <f t="shared" si="45"/>
        <v>53</v>
      </c>
      <c r="I199" s="33">
        <f t="shared" si="45"/>
        <v>189</v>
      </c>
      <c r="J199" s="33">
        <f t="shared" si="45"/>
        <v>1311</v>
      </c>
      <c r="K199" s="33"/>
    </row>
    <row r="200" spans="1:11" ht="13.8" thickBot="1" x14ac:dyDescent="0.3">
      <c r="A200" s="28"/>
      <c r="B200" s="29"/>
      <c r="C200" s="56" t="s">
        <v>5</v>
      </c>
      <c r="D200" s="56"/>
      <c r="E200" s="56"/>
      <c r="F200" s="35">
        <f>(F24+F43+F62+F81+F101+F121+F140+F160+F179+F199)/(IF(F24=0,0,1)+IF(F43=0,0,1)+IF(F62=0,0,1)+IF(F81=0,0,1)+IF(F101=0,0,1)+IF(F121=0,0,1)+IF(F140=0,0,1)+IF(F160=0,0,1)+IF(F179=0,0,1)+IF(F199=0,0,1))</f>
        <v>1274.5</v>
      </c>
      <c r="G200" s="35">
        <f>(G24+G43+G62+G81+G101+G121+G140+G160+G179+G199)/(IF(G24=0,0,1)+IF(G43=0,0,1)+IF(G62=0,0,1)+IF(G81=0,0,1)+IF(G101=0,0,1)+IF(G121=0,0,1)+IF(G140=0,0,1)+IF(G160=0,0,1)+IF(G179=0,0,1)+IF(G199=0,0,1))</f>
        <v>46</v>
      </c>
      <c r="H200" s="35">
        <f>(H24+H43+H62+H81+H101+H121+H140+H160+H179+H199)/(IF(H24=0,0,1)+IF(H43=0,0,1)+IF(H62=0,0,1)+IF(H81=0,0,1)+IF(H101=0,0,1)+IF(H121=0,0,1)+IF(H140=0,0,1)+IF(H160=0,0,1)+IF(H179=0,0,1)+IF(H199=0,0,1))</f>
        <v>52.7</v>
      </c>
      <c r="I200" s="35">
        <f>(I24+I43+I62+I81+I101+I121+I140+I160+I179+I199)/(IF(I24=0,0,1)+IF(I43=0,0,1)+IF(I62=0,0,1)+IF(I81=0,0,1)+IF(I101=0,0,1)+IF(I121=0,0,1)+IF(I140=0,0,1)+IF(I160=0,0,1)+IF(I179=0,0,1)+IF(I199=0,0,1))</f>
        <v>186.1</v>
      </c>
      <c r="J200" s="35">
        <f>(J24+J43+J62+J81+J101+J121+J140+J160+J179+J199)/(IF(J24=0,0,1)+IF(J43=0,0,1)+IF(J62=0,0,1)+IF(J81=0,0,1)+IF(J101=0,0,1)+IF(J121=0,0,1)+IF(J140=0,0,1)+IF(J160=0,0,1)+IF(J179=0,0,1)+IF(J199=0,0,1))</f>
        <v>1413.2</v>
      </c>
      <c r="K200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1:D101"/>
    <mergeCell ref="C24:D24"/>
    <mergeCell ref="C200:E200"/>
    <mergeCell ref="C199:D199"/>
    <mergeCell ref="C121:D121"/>
    <mergeCell ref="C140:D140"/>
    <mergeCell ref="C160:D160"/>
    <mergeCell ref="C179:D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2025-10-01T10:32:03Z</dcterms:modified>
</cp:coreProperties>
</file>