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Работа)\Меню для сайта\"/>
    </mc:Choice>
  </mc:AlternateContent>
  <xr:revisionPtr revIDLastSave="0" documentId="13_ncr:1_{06DC592F-83BE-4A0E-AAC3-0385F04A4A7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B191" i="1" l="1"/>
  <c r="A191" i="1"/>
  <c r="L190" i="1"/>
  <c r="J190" i="1"/>
  <c r="I190" i="1"/>
  <c r="H190" i="1"/>
  <c r="G190" i="1"/>
  <c r="F190" i="1"/>
  <c r="B181" i="1"/>
  <c r="A181" i="1"/>
  <c r="L180" i="1"/>
  <c r="L191" i="1" s="1"/>
  <c r="J180" i="1"/>
  <c r="J191" i="1" s="1"/>
  <c r="I180" i="1"/>
  <c r="I191" i="1" s="1"/>
  <c r="H180" i="1"/>
  <c r="H191" i="1" s="1"/>
  <c r="G180" i="1"/>
  <c r="G191" i="1" s="1"/>
  <c r="F191" i="1"/>
  <c r="B172" i="1"/>
  <c r="A172" i="1"/>
  <c r="L171" i="1"/>
  <c r="J171" i="1"/>
  <c r="I171" i="1"/>
  <c r="H171" i="1"/>
  <c r="G171" i="1"/>
  <c r="F171" i="1"/>
  <c r="B162" i="1"/>
  <c r="A162" i="1"/>
  <c r="L161" i="1"/>
  <c r="L172" i="1" s="1"/>
  <c r="J161" i="1"/>
  <c r="J172" i="1" s="1"/>
  <c r="I161" i="1"/>
  <c r="I172" i="1" s="1"/>
  <c r="H161" i="1"/>
  <c r="H172" i="1" s="1"/>
  <c r="G161" i="1"/>
  <c r="G172" i="1" s="1"/>
  <c r="F172" i="1"/>
  <c r="B153" i="1"/>
  <c r="A153" i="1"/>
  <c r="L152" i="1"/>
  <c r="J152" i="1"/>
  <c r="I152" i="1"/>
  <c r="H152" i="1"/>
  <c r="G152" i="1"/>
  <c r="F152" i="1"/>
  <c r="B143" i="1"/>
  <c r="A143" i="1"/>
  <c r="L142" i="1"/>
  <c r="L153" i="1" s="1"/>
  <c r="J142" i="1"/>
  <c r="J153" i="1" s="1"/>
  <c r="I142" i="1"/>
  <c r="I153" i="1" s="1"/>
  <c r="H142" i="1"/>
  <c r="H153" i="1" s="1"/>
  <c r="G142" i="1"/>
  <c r="G153" i="1" s="1"/>
  <c r="F153" i="1"/>
  <c r="B135" i="1"/>
  <c r="A135" i="1"/>
  <c r="L134" i="1"/>
  <c r="J134" i="1"/>
  <c r="I134" i="1"/>
  <c r="H134" i="1"/>
  <c r="G134" i="1"/>
  <c r="F134" i="1"/>
  <c r="B125" i="1"/>
  <c r="A125" i="1"/>
  <c r="L124" i="1"/>
  <c r="L135" i="1" s="1"/>
  <c r="J124" i="1"/>
  <c r="J135" i="1" s="1"/>
  <c r="I124" i="1"/>
  <c r="I135" i="1" s="1"/>
  <c r="H124" i="1"/>
  <c r="H135" i="1" s="1"/>
  <c r="G124" i="1"/>
  <c r="G135" i="1" s="1"/>
  <c r="F124" i="1"/>
  <c r="F135" i="1" s="1"/>
  <c r="B117" i="1"/>
  <c r="A117" i="1"/>
  <c r="L116" i="1"/>
  <c r="J116" i="1"/>
  <c r="I116" i="1"/>
  <c r="H116" i="1"/>
  <c r="G116" i="1"/>
  <c r="F116" i="1"/>
  <c r="B107" i="1"/>
  <c r="A107" i="1"/>
  <c r="L106" i="1"/>
  <c r="L117" i="1" s="1"/>
  <c r="J106" i="1"/>
  <c r="J117" i="1" s="1"/>
  <c r="I106" i="1"/>
  <c r="I117" i="1" s="1"/>
  <c r="H106" i="1"/>
  <c r="H117" i="1" s="1"/>
  <c r="G106" i="1"/>
  <c r="G117" i="1" s="1"/>
  <c r="F106" i="1"/>
  <c r="F117" i="1" s="1"/>
  <c r="B98" i="1"/>
  <c r="A98" i="1"/>
  <c r="L97" i="1"/>
  <c r="J97" i="1"/>
  <c r="I97" i="1"/>
  <c r="H97" i="1"/>
  <c r="G97" i="1"/>
  <c r="F97" i="1"/>
  <c r="B88" i="1"/>
  <c r="A88" i="1"/>
  <c r="L87" i="1"/>
  <c r="L98" i="1" s="1"/>
  <c r="J87" i="1"/>
  <c r="J98" i="1" s="1"/>
  <c r="I87" i="1"/>
  <c r="I98" i="1" s="1"/>
  <c r="H87" i="1"/>
  <c r="H98" i="1" s="1"/>
  <c r="G87" i="1"/>
  <c r="G98" i="1" s="1"/>
  <c r="F87" i="1"/>
  <c r="B79" i="1"/>
  <c r="A79" i="1"/>
  <c r="L78" i="1"/>
  <c r="J78" i="1"/>
  <c r="I78" i="1"/>
  <c r="H78" i="1"/>
  <c r="G78" i="1"/>
  <c r="F78" i="1"/>
  <c r="B69" i="1"/>
  <c r="A69" i="1"/>
  <c r="L68" i="1"/>
  <c r="L79" i="1" s="1"/>
  <c r="J68" i="1"/>
  <c r="I68" i="1"/>
  <c r="I79" i="1" s="1"/>
  <c r="H68" i="1"/>
  <c r="H79" i="1" s="1"/>
  <c r="G68" i="1"/>
  <c r="G79" i="1" s="1"/>
  <c r="F79" i="1"/>
  <c r="B60" i="1"/>
  <c r="A60" i="1"/>
  <c r="L59" i="1"/>
  <c r="J59" i="1"/>
  <c r="I59" i="1"/>
  <c r="H59" i="1"/>
  <c r="G59" i="1"/>
  <c r="F59" i="1"/>
  <c r="B50" i="1"/>
  <c r="A50" i="1"/>
  <c r="L49" i="1"/>
  <c r="L60" i="1" s="1"/>
  <c r="J49" i="1"/>
  <c r="I49" i="1"/>
  <c r="I60" i="1" s="1"/>
  <c r="H49" i="1"/>
  <c r="H60" i="1" s="1"/>
  <c r="G49" i="1"/>
  <c r="G60" i="1" s="1"/>
  <c r="B41" i="1"/>
  <c r="A41" i="1"/>
  <c r="L40" i="1"/>
  <c r="J40" i="1"/>
  <c r="I40" i="1"/>
  <c r="H40" i="1"/>
  <c r="G40" i="1"/>
  <c r="F40" i="1"/>
  <c r="B31" i="1"/>
  <c r="A31" i="1"/>
  <c r="L30" i="1"/>
  <c r="L41" i="1" s="1"/>
  <c r="B23" i="1"/>
  <c r="A23" i="1"/>
  <c r="L22" i="1"/>
  <c r="F22" i="1"/>
  <c r="B13" i="1"/>
  <c r="A13" i="1"/>
  <c r="L12" i="1"/>
  <c r="L23" i="1" s="1"/>
  <c r="F98" i="1" l="1"/>
  <c r="J79" i="1"/>
  <c r="J192" i="1" s="1"/>
  <c r="J60" i="1"/>
  <c r="F60" i="1"/>
  <c r="F41" i="1"/>
  <c r="H192" i="1"/>
  <c r="I192" i="1"/>
  <c r="G192" i="1"/>
  <c r="F23" i="1"/>
  <c r="F192" i="1" l="1"/>
</calcChain>
</file>

<file path=xl/sharedStrings.xml><?xml version="1.0" encoding="utf-8"?>
<sst xmlns="http://schemas.openxmlformats.org/spreadsheetml/2006/main" count="336" uniqueCount="116">
  <si>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</si>
  <si>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</si>
  <si>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</si>
  <si>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</si>
  <si>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</si>
  <si>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</si>
  <si>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</si>
  <si>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</si>
  <si>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</si>
  <si>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</si>
  <si>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</si>
  <si>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</si>
  <si>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</si>
  <si>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</si>
  <si>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</si>
  <si>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</si>
  <si>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</si>
  <si>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</si>
  <si>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</si>
  <si>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</si>
  <si>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</si>
  <si>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</si>
  <si>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</si>
  <si>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</si>
  <si>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</si>
  <si>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</si>
  <si>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</si>
  <si>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</si>
  <si>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</si>
  <si>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</si>
  <si>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</si>
  <si>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</si>
  <si>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</si>
  <si>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</si>
  <si>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</si>
  <si>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</si>
  <si>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</si>
  <si>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</si>
  <si>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</si>
  <si>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"Тверской лицей"</t>
  </si>
  <si>
    <t xml:space="preserve">Каша «Дружба» молочная с маслом слив. (рис, пшено) </t>
  </si>
  <si>
    <t xml:space="preserve">Какао с молоком </t>
  </si>
  <si>
    <t>Вафли</t>
  </si>
  <si>
    <t>б/н</t>
  </si>
  <si>
    <t>Салат из моркови с яблоком</t>
  </si>
  <si>
    <t xml:space="preserve"> 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</si>
  <si>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</si>
  <si>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</si>
  <si>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</si>
  <si>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</si>
  <si>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Хлеб ржаной</t>
  </si>
  <si>
    <t>Оладьи с повидлом 150/50</t>
  </si>
  <si>
    <t>Фрукты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</si>
  <si>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</si>
  <si>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</si>
  <si>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 (60/40)</t>
  </si>
  <si>
    <t xml:space="preserve">Макароны отварные </t>
  </si>
  <si>
    <t>Компот из сухофруктов</t>
  </si>
  <si>
    <t>294                331</t>
  </si>
  <si>
    <t>Салат витаминный с маслом растительным</t>
  </si>
  <si>
    <t>Суп картофельный с вермишелью на курином б-не</t>
  </si>
  <si>
    <t>Мясо тушеное (свинина 60/30)</t>
  </si>
  <si>
    <t>Каша рассыпчатая гречневая</t>
  </si>
  <si>
    <t>Компот из свежих яблок</t>
  </si>
  <si>
    <t>Соль йодированная</t>
  </si>
  <si>
    <t>Винегрет овощной с маслом растительным</t>
  </si>
  <si>
    <t>Суп овощной с фрикадельками  на  курином бульоне</t>
  </si>
  <si>
    <t>Плов из мяса птицы</t>
  </si>
  <si>
    <t>Напиток из шиповника</t>
  </si>
  <si>
    <t>99/105</t>
  </si>
  <si>
    <t>Борщ с картофелем и фасолью  на  курином бульоне</t>
  </si>
  <si>
    <t>Котлета или биточек рыбный с соусом 50/50</t>
  </si>
  <si>
    <t>Картофельное пюре</t>
  </si>
  <si>
    <t>234/329</t>
  </si>
  <si>
    <t>Какао с молоком</t>
  </si>
  <si>
    <t>Кабачковая икра</t>
  </si>
  <si>
    <t>Рассольник по-Ленинградски на кур.бульоне</t>
  </si>
  <si>
    <t>Сосиска отварная</t>
  </si>
  <si>
    <t>Макароны отварные со сливочным маслом</t>
  </si>
  <si>
    <t>Компот из свежих плодов (мандарины, апельсины)</t>
  </si>
  <si>
    <t>Чай с сахаром и лимоном 195/5</t>
  </si>
  <si>
    <t xml:space="preserve">Борщ с картофелем на курином бульоне </t>
  </si>
  <si>
    <t>Птица тушеная с соусом (60/30)</t>
  </si>
  <si>
    <t>290                                     331</t>
  </si>
  <si>
    <t>Печенье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</si>
  <si>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</si>
  <si>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</si>
  <si>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</si>
  <si>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</si>
  <si>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</si>
  <si>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Щи из свежей капусты с картофелем на курином бульоне</t>
  </si>
  <si>
    <t>Фрикадельки из мяса птицы с соусом  (60/40)</t>
  </si>
  <si>
    <t>297                  329</t>
  </si>
  <si>
    <t>Салат из белокочанной капусты с яблоком</t>
  </si>
  <si>
    <t>Рассольник по -Ленинградски на курином бульоне</t>
  </si>
  <si>
    <t>Тефтели из мяса птицы с соусом (60/40)</t>
  </si>
  <si>
    <t>Макароны отварные</t>
  </si>
  <si>
    <t>Компот из изюма</t>
  </si>
  <si>
    <t>278.1</t>
  </si>
  <si>
    <t>Директор</t>
  </si>
  <si>
    <t>Мейстер И.В.</t>
  </si>
  <si>
    <t>Батон нарезной</t>
  </si>
  <si>
    <t>Сыр</t>
  </si>
  <si>
    <t xml:space="preserve">Соль йодированная </t>
  </si>
  <si>
    <t>Чай с сахаром и лимоном  195/5</t>
  </si>
  <si>
    <t>Каша рисовая молочная с маслом сливочным</t>
  </si>
  <si>
    <t xml:space="preserve">Чай     с сахаром  </t>
  </si>
  <si>
    <t>Макароны отварные  с сыром 180/20</t>
  </si>
  <si>
    <t>Сушки</t>
  </si>
  <si>
    <t>Каша вязкая молочная из овсяных хлопьев "Геркулес" с маслом сливочным</t>
  </si>
  <si>
    <t>Кофейный напиток</t>
  </si>
  <si>
    <t>Каша вязкая молочная из овсяной крупы с маслом сливочным</t>
  </si>
  <si>
    <t>Блинчики с фруктовой начинкой с соусом из свежезамороженных ягод 120/50</t>
  </si>
  <si>
    <t>Омлет натуральный с зеленым горошком 200/30</t>
  </si>
  <si>
    <t>Запеканка рисовая с творогом  200</t>
  </si>
  <si>
    <t xml:space="preserve">  и повидлом 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</si>
</sst>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2D2D2D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A6A6A6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/>
    </xf>
    <xf numFmtId="0" fontId="9" fillId="4" borderId="22" xfId="0" applyNumberFormat="1" applyFont="1" applyFill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2" borderId="16" xfId="0" applyFont="1" applyFill="1" applyBorder="1" applyAlignment="1" applyProtection="1">
      <alignment horizontal="left" vertical="top" wrapText="1"/>
      <protection locked="0"/>
    </xf>
    <xf numFmtId="0" fontId="9" fillId="0" borderId="2" xfId="0" applyFont="1" applyBorder="1" applyAlignment="1">
      <alignment horizontal="left"/>
    </xf>
    <xf numFmtId="0" fontId="9" fillId="4" borderId="2" xfId="0" applyFont="1" applyFill="1" applyBorder="1" applyAlignment="1" applyProtection="1">
      <alignment horizontal="left" wrapText="1"/>
      <protection locked="0"/>
    </xf>
    <xf numFmtId="1" fontId="9" fillId="4" borderId="2" xfId="0" applyNumberFormat="1" applyFont="1" applyFill="1" applyBorder="1" applyAlignment="1" applyProtection="1">
      <alignment horizontal="left"/>
      <protection locked="0"/>
    </xf>
    <xf numFmtId="0" fontId="9" fillId="0" borderId="22" xfId="0" applyFont="1" applyBorder="1" applyAlignment="1">
      <alignment horizontal="left" vertical="center" wrapText="1"/>
    </xf>
    <xf numFmtId="0" fontId="9" fillId="2" borderId="2" xfId="0" applyFont="1" applyFill="1" applyBorder="1" applyAlignment="1" applyProtection="1">
      <alignment horizontal="left"/>
      <protection locked="0"/>
    </xf>
    <xf numFmtId="0" fontId="10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9" fillId="4" borderId="4" xfId="0" applyFont="1" applyFill="1" applyBorder="1" applyAlignment="1" applyProtection="1">
      <alignment horizontal="left" wrapText="1"/>
      <protection locked="0"/>
    </xf>
    <xf numFmtId="1" fontId="9" fillId="4" borderId="4" xfId="0" applyNumberFormat="1" applyFont="1" applyFill="1" applyBorder="1" applyAlignment="1" applyProtection="1">
      <alignment horizontal="left"/>
      <protection locked="0"/>
    </xf>
    <xf numFmtId="1" fontId="9" fillId="4" borderId="23" xfId="0" applyNumberFormat="1" applyFont="1" applyFill="1" applyBorder="1" applyAlignment="1" applyProtection="1">
      <alignment horizontal="left"/>
      <protection locked="0"/>
    </xf>
    <xf numFmtId="0" fontId="9" fillId="4" borderId="4" xfId="0" applyFont="1" applyFill="1" applyBorder="1" applyAlignment="1" applyProtection="1">
      <alignment horizontal="left"/>
      <protection locked="0"/>
    </xf>
    <xf numFmtId="1" fontId="9" fillId="4" borderId="16" xfId="0" applyNumberFormat="1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 applyProtection="1">
      <alignment horizontal="left"/>
      <protection locked="0"/>
    </xf>
    <xf numFmtId="0" fontId="9" fillId="4" borderId="5" xfId="0" applyFont="1" applyFill="1" applyBorder="1" applyAlignment="1" applyProtection="1">
      <alignment horizontal="left" wrapText="1"/>
      <protection locked="0"/>
    </xf>
    <xf numFmtId="1" fontId="9" fillId="4" borderId="5" xfId="0" applyNumberFormat="1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>
      <alignment horizontal="left" vertical="top" wrapText="1"/>
    </xf>
    <xf numFmtId="0" fontId="9" fillId="4" borderId="1" xfId="0" applyFont="1" applyFill="1" applyBorder="1" applyAlignment="1" applyProtection="1">
      <alignment horizontal="left" wrapText="1"/>
      <protection locked="0"/>
    </xf>
    <xf numFmtId="1" fontId="9" fillId="4" borderId="1" xfId="0" applyNumberFormat="1" applyFont="1" applyFill="1" applyBorder="1" applyAlignment="1" applyProtection="1">
      <alignment horizontal="left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2" borderId="1" xfId="0" applyFont="1" applyFill="1" applyBorder="1" applyAlignment="1" applyProtection="1">
      <alignment horizontal="left" vertical="top" wrapText="1"/>
      <protection locked="0"/>
    </xf>
    <xf numFmtId="1" fontId="9" fillId="4" borderId="24" xfId="0" applyNumberFormat="1" applyFont="1" applyFill="1" applyBorder="1" applyAlignment="1" applyProtection="1">
      <alignment horizontal="left"/>
      <protection locked="0"/>
    </xf>
    <xf numFmtId="0" fontId="8" fillId="0" borderId="22" xfId="0" applyNumberFormat="1" applyFont="1" applyBorder="1" applyAlignment="1">
      <alignment horizontal="left" vertical="center" wrapText="1"/>
    </xf>
    <xf numFmtId="0" fontId="9" fillId="2" borderId="14" xfId="0" applyFont="1" applyFill="1" applyBorder="1" applyAlignment="1" applyProtection="1">
      <alignment horizontal="left" vertical="top" wrapText="1"/>
      <protection locked="0"/>
    </xf>
    <xf numFmtId="1" fontId="9" fillId="4" borderId="3" xfId="0" applyNumberFormat="1" applyFont="1" applyFill="1" applyBorder="1" applyAlignment="1" applyProtection="1">
      <alignment horizontal="left"/>
      <protection locked="0"/>
    </xf>
    <xf numFmtId="1" fontId="9" fillId="4" borderId="25" xfId="0" applyNumberFormat="1" applyFont="1" applyFill="1" applyBorder="1" applyAlignment="1" applyProtection="1">
      <alignment horizontal="left"/>
      <protection locked="0"/>
    </xf>
    <xf numFmtId="0" fontId="9" fillId="0" borderId="22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8" fillId="0" borderId="22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3" borderId="19" xfId="0" applyFont="1" applyFill="1" applyBorder="1" applyAlignment="1">
      <alignment horizontal="left"/>
    </xf>
    <xf numFmtId="0" fontId="9" fillId="3" borderId="3" xfId="0" applyFont="1" applyFill="1" applyBorder="1" applyAlignment="1">
      <alignment horizontal="left"/>
    </xf>
    <xf numFmtId="0" fontId="9" fillId="3" borderId="2" xfId="0" applyFont="1" applyFill="1" applyBorder="1" applyAlignment="1">
      <alignment horizontal="left"/>
    </xf>
    <xf numFmtId="0" fontId="9" fillId="0" borderId="22" xfId="0" applyNumberFormat="1" applyFont="1" applyBorder="1" applyAlignment="1">
      <alignment horizontal="left"/>
    </xf>
    <xf numFmtId="0" fontId="9" fillId="4" borderId="5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3" borderId="20" xfId="0" applyFont="1" applyFill="1" applyBorder="1" applyAlignment="1">
      <alignment horizontal="left" vertical="center" wrapText="1"/>
    </xf>
    <xf numFmtId="0" fontId="9" fillId="3" borderId="21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8" fillId="5" borderId="22" xfId="0" applyFont="1" applyFill="1" applyBorder="1" applyAlignment="1">
      <alignment horizontal="left" vertical="center" wrapText="1"/>
    </xf>
    <xf numFmtId="0" fontId="8" fillId="5" borderId="27" xfId="0" applyFont="1" applyFill="1" applyBorder="1" applyAlignment="1">
      <alignment horizontal="left" vertical="center" wrapText="1"/>
    </xf>
    <xf numFmtId="0" fontId="8" fillId="5" borderId="22" xfId="0" applyNumberFormat="1" applyFont="1" applyFill="1" applyBorder="1" applyAlignment="1">
      <alignment horizontal="left" vertical="center" wrapText="1"/>
    </xf>
    <xf numFmtId="0" fontId="8" fillId="5" borderId="27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2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8" sqref="E8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72" t="s">
        <v>39</v>
      </c>
      <c r="D1" s="73"/>
      <c r="E1" s="73"/>
      <c r="F1" s="5" t="s">
        <v>16</v>
      </c>
      <c r="G1" s="2" t="s">
        <v>17</v>
      </c>
      <c r="H1" s="74" t="s">
        <v>99</v>
      </c>
      <c r="I1" s="74"/>
      <c r="J1" s="74"/>
      <c r="K1" s="74"/>
    </row>
    <row r="2" spans="1:12" ht="18" x14ac:dyDescent="0.2">
      <c r="A2" s="6" t="s">
        <v>6</v>
      </c>
      <c r="C2" s="2"/>
      <c r="G2" s="2" t="s">
        <v>18</v>
      </c>
      <c r="H2" s="74" t="s">
        <v>100</v>
      </c>
      <c r="I2" s="74"/>
      <c r="J2" s="74"/>
      <c r="K2" s="74"/>
    </row>
    <row r="3" spans="1:12" ht="17.25" customHeight="1" x14ac:dyDescent="0.2">
      <c r="A3" s="4" t="s">
        <v>8</v>
      </c>
      <c r="C3" s="2"/>
      <c r="D3" s="3"/>
      <c r="E3" s="8" t="s">
        <v>9</v>
      </c>
      <c r="G3" s="2" t="s">
        <v>19</v>
      </c>
      <c r="H3" s="12"/>
      <c r="I3" s="12"/>
      <c r="J3" s="13">
        <v>2024</v>
      </c>
      <c r="K3" s="14"/>
    </row>
    <row r="4" spans="1:12" ht="13.5" thickBot="1" x14ac:dyDescent="0.25">
      <c r="C4" s="2"/>
      <c r="D4" s="4"/>
      <c r="H4" s="11" t="s">
        <v>36</v>
      </c>
      <c r="I4" s="11" t="s">
        <v>37</v>
      </c>
      <c r="J4" s="11" t="s">
        <v>38</v>
      </c>
    </row>
    <row r="5" spans="1:12" ht="34.5" thickBot="1" x14ac:dyDescent="0.25">
      <c r="A5" s="9" t="s">
        <v>14</v>
      </c>
      <c r="B5" s="10" t="s">
        <v>15</v>
      </c>
      <c r="C5" s="7" t="s">
        <v>0</v>
      </c>
      <c r="D5" s="7" t="s">
        <v>13</v>
      </c>
      <c r="E5" s="7" t="s">
        <v>12</v>
      </c>
      <c r="F5" s="15" t="s">
        <v>34</v>
      </c>
      <c r="G5" s="15" t="s">
        <v>1</v>
      </c>
      <c r="H5" s="15" t="s">
        <v>2</v>
      </c>
      <c r="I5" s="15" t="s">
        <v>3</v>
      </c>
      <c r="J5" s="15" t="s">
        <v>10</v>
      </c>
      <c r="K5" s="16" t="s">
        <v>11</v>
      </c>
      <c r="L5" s="15" t="s">
        <v>35</v>
      </c>
    </row>
    <row r="6" spans="1:12" ht="15" x14ac:dyDescent="0.25">
      <c r="A6" s="52">
        <v>1</v>
      </c>
      <c r="B6" s="53">
        <v>1</v>
      </c>
      <c r="C6" s="29" t="s">
        <v>20</v>
      </c>
      <c r="D6" s="17" t="s">
        <v>21</v>
      </c>
      <c r="E6" s="18" t="s">
        <v>40</v>
      </c>
      <c r="F6" s="19">
        <v>250</v>
      </c>
      <c r="G6" s="24">
        <v>7.6</v>
      </c>
      <c r="H6" s="24">
        <v>12.25</v>
      </c>
      <c r="I6" s="24">
        <v>39.15</v>
      </c>
      <c r="J6" s="24">
        <v>296.87</v>
      </c>
      <c r="K6" s="20">
        <v>175</v>
      </c>
      <c r="L6" s="19"/>
    </row>
    <row r="7" spans="1:12" ht="15" x14ac:dyDescent="0.25">
      <c r="A7" s="54"/>
      <c r="B7" s="55"/>
      <c r="C7" s="30"/>
      <c r="D7" s="21" t="s">
        <v>22</v>
      </c>
      <c r="E7" s="22" t="s">
        <v>41</v>
      </c>
      <c r="F7" s="23">
        <v>200</v>
      </c>
      <c r="G7" s="56">
        <v>6.5</v>
      </c>
      <c r="H7" s="56">
        <v>1.3</v>
      </c>
      <c r="I7" s="56">
        <v>19</v>
      </c>
      <c r="J7" s="56">
        <v>94.7</v>
      </c>
      <c r="K7" s="20">
        <v>382</v>
      </c>
      <c r="L7" s="19"/>
    </row>
    <row r="8" spans="1:12" ht="15" x14ac:dyDescent="0.25">
      <c r="A8" s="54"/>
      <c r="B8" s="55"/>
      <c r="C8" s="30"/>
      <c r="D8" s="21" t="s">
        <v>23</v>
      </c>
      <c r="E8" s="24" t="s">
        <v>101</v>
      </c>
      <c r="F8" s="24">
        <v>30</v>
      </c>
      <c r="G8" s="24">
        <v>2.25</v>
      </c>
      <c r="H8" s="24">
        <v>0.84</v>
      </c>
      <c r="I8" s="24">
        <v>15.51</v>
      </c>
      <c r="J8" s="24">
        <v>85.8</v>
      </c>
      <c r="K8" s="24" t="s">
        <v>43</v>
      </c>
      <c r="L8" s="19"/>
    </row>
    <row r="9" spans="1:12" ht="15" x14ac:dyDescent="0.25">
      <c r="A9" s="54"/>
      <c r="B9" s="55"/>
      <c r="C9" s="30"/>
      <c r="D9" s="21"/>
      <c r="E9" s="24" t="s">
        <v>102</v>
      </c>
      <c r="F9" s="24">
        <v>20</v>
      </c>
      <c r="G9" s="57">
        <v>4.6399999999999997</v>
      </c>
      <c r="H9" s="24">
        <v>5.9</v>
      </c>
      <c r="I9" s="24"/>
      <c r="J9" s="24">
        <v>72</v>
      </c>
      <c r="K9" s="24">
        <v>15</v>
      </c>
      <c r="L9" s="19"/>
    </row>
    <row r="10" spans="1:12" ht="15" x14ac:dyDescent="0.25">
      <c r="A10" s="54"/>
      <c r="B10" s="55"/>
      <c r="C10" s="30"/>
      <c r="D10" s="25"/>
      <c r="E10" s="24" t="s">
        <v>103</v>
      </c>
      <c r="F10" s="24">
        <v>1</v>
      </c>
      <c r="G10" s="24"/>
      <c r="H10" s="24"/>
      <c r="I10" s="24"/>
      <c r="J10" s="24"/>
      <c r="K10" s="24"/>
      <c r="L10" s="19"/>
    </row>
    <row r="11" spans="1:12" ht="15" x14ac:dyDescent="0.25">
      <c r="A11" s="54"/>
      <c r="B11" s="55"/>
      <c r="C11" s="30"/>
      <c r="D11" s="25"/>
      <c r="E11" s="19"/>
      <c r="F11" s="19"/>
      <c r="G11" s="75">
        <v>20.99</v>
      </c>
      <c r="H11" s="75">
        <v>20.29</v>
      </c>
      <c r="I11" s="75">
        <v>73.66</v>
      </c>
      <c r="J11" s="75">
        <v>549.37</v>
      </c>
      <c r="K11" s="20"/>
      <c r="L11" s="19"/>
    </row>
    <row r="12" spans="1:12" ht="15" x14ac:dyDescent="0.25">
      <c r="A12" s="58"/>
      <c r="B12" s="59"/>
      <c r="C12" s="31"/>
      <c r="D12" s="26" t="s">
        <v>33</v>
      </c>
      <c r="E12" s="27"/>
      <c r="F12" s="27">
        <v>500</v>
      </c>
      <c r="G12" s="76"/>
      <c r="H12" s="76"/>
      <c r="I12" s="76"/>
      <c r="J12" s="76"/>
      <c r="K12" s="28"/>
      <c r="L12" s="27">
        <f>SUM(L6:L11)</f>
        <v>0</v>
      </c>
    </row>
    <row r="13" spans="1:12" ht="15" x14ac:dyDescent="0.25">
      <c r="A13" s="60">
        <f>A6</f>
        <v>1</v>
      </c>
      <c r="B13" s="32">
        <f>B6</f>
        <v>1</v>
      </c>
      <c r="C13" s="32" t="s">
        <v>25</v>
      </c>
      <c r="D13" s="21" t="s">
        <v>26</v>
      </c>
      <c r="E13" s="33" t="s">
        <v>44</v>
      </c>
      <c r="F13" s="34">
        <v>60</v>
      </c>
      <c r="G13" s="34">
        <v>0.64</v>
      </c>
      <c r="H13" s="34">
        <v>0.1</v>
      </c>
      <c r="I13" s="35">
        <v>5.0999999999999996</v>
      </c>
      <c r="J13" s="34">
        <v>39.9</v>
      </c>
      <c r="K13" s="36">
        <v>59</v>
      </c>
      <c r="L13" s="19"/>
    </row>
    <row r="14" spans="1:12" ht="15" x14ac:dyDescent="0.25">
      <c r="A14" s="54"/>
      <c r="B14" s="55"/>
      <c r="C14" s="30"/>
      <c r="D14" s="21" t="s">
        <v>27</v>
      </c>
      <c r="E14" s="22" t="s">
        <v>45</v>
      </c>
      <c r="F14" s="23">
        <v>200</v>
      </c>
      <c r="G14" s="23">
        <v>5.49</v>
      </c>
      <c r="H14" s="23">
        <v>5.27</v>
      </c>
      <c r="I14" s="37">
        <v>16.54</v>
      </c>
      <c r="J14" s="23">
        <v>148.29</v>
      </c>
      <c r="K14" s="38">
        <v>102</v>
      </c>
      <c r="L14" s="19"/>
    </row>
    <row r="15" spans="1:12" ht="15" x14ac:dyDescent="0.25">
      <c r="A15" s="54"/>
      <c r="B15" s="55"/>
      <c r="C15" s="30"/>
      <c r="D15" s="21" t="s">
        <v>28</v>
      </c>
      <c r="E15" s="22" t="s">
        <v>46</v>
      </c>
      <c r="F15" s="23">
        <v>90</v>
      </c>
      <c r="G15" s="23">
        <v>14.04</v>
      </c>
      <c r="H15" s="23">
        <v>10.199999999999999</v>
      </c>
      <c r="I15" s="37">
        <v>3.2</v>
      </c>
      <c r="J15" s="23">
        <v>139.9</v>
      </c>
      <c r="K15" s="38">
        <v>255</v>
      </c>
      <c r="L15" s="19"/>
    </row>
    <row r="16" spans="1:12" ht="15" x14ac:dyDescent="0.25">
      <c r="A16" s="54"/>
      <c r="B16" s="55"/>
      <c r="C16" s="30"/>
      <c r="D16" s="21" t="s">
        <v>29</v>
      </c>
      <c r="E16" s="22" t="s">
        <v>47</v>
      </c>
      <c r="F16" s="23">
        <v>150</v>
      </c>
      <c r="G16" s="23">
        <v>3.65</v>
      </c>
      <c r="H16" s="23">
        <v>5.37</v>
      </c>
      <c r="I16" s="37">
        <v>36.68</v>
      </c>
      <c r="J16" s="23">
        <v>209.7</v>
      </c>
      <c r="K16" s="38">
        <v>304</v>
      </c>
      <c r="L16" s="19"/>
    </row>
    <row r="17" spans="1:12" ht="15" x14ac:dyDescent="0.25">
      <c r="A17" s="54"/>
      <c r="B17" s="55"/>
      <c r="C17" s="30"/>
      <c r="D17" s="21" t="s">
        <v>30</v>
      </c>
      <c r="E17" s="22" t="s">
        <v>48</v>
      </c>
      <c r="F17" s="23">
        <v>180</v>
      </c>
      <c r="G17" s="23">
        <v>0.14000000000000001</v>
      </c>
      <c r="H17" s="23">
        <v>0.14000000000000001</v>
      </c>
      <c r="I17" s="37">
        <v>25.1</v>
      </c>
      <c r="J17" s="23">
        <v>103.14</v>
      </c>
      <c r="K17" s="38">
        <v>342</v>
      </c>
      <c r="L17" s="19"/>
    </row>
    <row r="18" spans="1:12" ht="15" x14ac:dyDescent="0.25">
      <c r="A18" s="54"/>
      <c r="B18" s="55"/>
      <c r="C18" s="30"/>
      <c r="D18" s="21" t="s">
        <v>31</v>
      </c>
      <c r="E18" s="22" t="s">
        <v>49</v>
      </c>
      <c r="F18" s="23">
        <v>20</v>
      </c>
      <c r="G18" s="23">
        <v>1.58</v>
      </c>
      <c r="H18" s="23">
        <v>0.2</v>
      </c>
      <c r="I18" s="37">
        <v>9.66</v>
      </c>
      <c r="J18" s="23">
        <v>46.76</v>
      </c>
      <c r="K18" s="38" t="s">
        <v>43</v>
      </c>
      <c r="L18" s="19"/>
    </row>
    <row r="19" spans="1:12" ht="15" x14ac:dyDescent="0.25">
      <c r="A19" s="54"/>
      <c r="B19" s="55"/>
      <c r="C19" s="30"/>
      <c r="D19" s="21" t="s">
        <v>32</v>
      </c>
      <c r="E19" s="22" t="s">
        <v>50</v>
      </c>
      <c r="F19" s="23">
        <v>30</v>
      </c>
      <c r="G19" s="23">
        <v>1.4</v>
      </c>
      <c r="H19" s="23">
        <v>0.47</v>
      </c>
      <c r="I19" s="37">
        <v>7.8</v>
      </c>
      <c r="J19" s="23">
        <v>42</v>
      </c>
      <c r="K19" s="38" t="s">
        <v>43</v>
      </c>
      <c r="L19" s="19"/>
    </row>
    <row r="20" spans="1:12" ht="15" x14ac:dyDescent="0.25">
      <c r="A20" s="54"/>
      <c r="B20" s="55"/>
      <c r="C20" s="30"/>
      <c r="D20" s="25"/>
      <c r="E20" s="39" t="s">
        <v>64</v>
      </c>
      <c r="F20" s="40">
        <v>1</v>
      </c>
      <c r="G20" s="19"/>
      <c r="H20" s="19"/>
      <c r="I20" s="19"/>
      <c r="J20" s="19"/>
      <c r="K20" s="20"/>
      <c r="L20" s="19"/>
    </row>
    <row r="21" spans="1:12" ht="15" x14ac:dyDescent="0.25">
      <c r="A21" s="54"/>
      <c r="B21" s="55"/>
      <c r="C21" s="30"/>
      <c r="D21" s="25"/>
      <c r="E21" s="19"/>
      <c r="F21" s="19"/>
      <c r="G21" s="19"/>
      <c r="H21" s="19"/>
      <c r="I21" s="19"/>
      <c r="J21" s="19"/>
      <c r="K21" s="20"/>
      <c r="L21" s="19"/>
    </row>
    <row r="22" spans="1:12" ht="15" x14ac:dyDescent="0.25">
      <c r="A22" s="58"/>
      <c r="B22" s="59"/>
      <c r="C22" s="31"/>
      <c r="D22" s="26" t="s">
        <v>33</v>
      </c>
      <c r="E22" s="27"/>
      <c r="F22" s="27">
        <f>SUM(F13:F21)</f>
        <v>731</v>
      </c>
      <c r="G22" s="27">
        <v>27</v>
      </c>
      <c r="H22" s="27">
        <v>22</v>
      </c>
      <c r="I22" s="27">
        <v>105</v>
      </c>
      <c r="J22" s="27">
        <v>730</v>
      </c>
      <c r="K22" s="28"/>
      <c r="L22" s="27">
        <f t="shared" ref="L22" si="0">SUM(L13:L21)</f>
        <v>0</v>
      </c>
    </row>
    <row r="23" spans="1:12" ht="15.75" thickBot="1" x14ac:dyDescent="0.3">
      <c r="A23" s="61">
        <f>A6</f>
        <v>1</v>
      </c>
      <c r="B23" s="62">
        <f>B6</f>
        <v>1</v>
      </c>
      <c r="C23" s="69" t="s">
        <v>4</v>
      </c>
      <c r="D23" s="70"/>
      <c r="E23" s="41"/>
      <c r="F23" s="41">
        <f>F12+F22</f>
        <v>1231</v>
      </c>
      <c r="G23" s="41">
        <v>47</v>
      </c>
      <c r="H23" s="41">
        <v>42</v>
      </c>
      <c r="I23" s="41">
        <v>178</v>
      </c>
      <c r="J23" s="41">
        <v>1280</v>
      </c>
      <c r="K23" s="41"/>
      <c r="L23" s="41">
        <f t="shared" ref="L23" si="1">L12+L22</f>
        <v>0</v>
      </c>
    </row>
    <row r="24" spans="1:12" ht="15" x14ac:dyDescent="0.25">
      <c r="A24" s="30">
        <v>1</v>
      </c>
      <c r="B24" s="55">
        <v>2</v>
      </c>
      <c r="C24" s="29" t="s">
        <v>20</v>
      </c>
      <c r="D24" s="17" t="s">
        <v>21</v>
      </c>
      <c r="E24" s="42" t="s">
        <v>51</v>
      </c>
      <c r="F24" s="43">
        <v>200</v>
      </c>
      <c r="G24" s="51">
        <v>10.6</v>
      </c>
      <c r="H24" s="51">
        <v>11.23</v>
      </c>
      <c r="I24" s="51">
        <v>52.14</v>
      </c>
      <c r="J24" s="51">
        <v>348.8</v>
      </c>
      <c r="K24" s="44">
        <v>401</v>
      </c>
      <c r="L24" s="45"/>
    </row>
    <row r="25" spans="1:12" ht="15" x14ac:dyDescent="0.25">
      <c r="A25" s="30"/>
      <c r="B25" s="55"/>
      <c r="C25" s="30"/>
      <c r="D25" s="21" t="s">
        <v>22</v>
      </c>
      <c r="E25" s="22" t="s">
        <v>104</v>
      </c>
      <c r="F25" s="23">
        <v>200</v>
      </c>
      <c r="G25" s="51">
        <v>0.25</v>
      </c>
      <c r="H25" s="51"/>
      <c r="I25" s="51">
        <v>35.799999999999997</v>
      </c>
      <c r="J25" s="51">
        <v>144.19999999999999</v>
      </c>
      <c r="K25" s="38">
        <v>377</v>
      </c>
      <c r="L25" s="19"/>
    </row>
    <row r="26" spans="1:12" ht="15" x14ac:dyDescent="0.25">
      <c r="A26" s="30"/>
      <c r="B26" s="55"/>
      <c r="C26" s="30"/>
      <c r="D26" s="21" t="s">
        <v>24</v>
      </c>
      <c r="E26" s="22" t="s">
        <v>52</v>
      </c>
      <c r="F26" s="23">
        <v>100</v>
      </c>
      <c r="G26" s="51">
        <v>0.13</v>
      </c>
      <c r="H26" s="51">
        <v>0.02</v>
      </c>
      <c r="I26" s="51">
        <v>9.9</v>
      </c>
      <c r="J26" s="51">
        <v>29.5</v>
      </c>
      <c r="K26" s="38">
        <v>338</v>
      </c>
      <c r="L26" s="19"/>
    </row>
    <row r="27" spans="1:12" ht="15" x14ac:dyDescent="0.25">
      <c r="A27" s="30"/>
      <c r="B27" s="55"/>
      <c r="C27" s="30"/>
      <c r="D27" s="21"/>
      <c r="E27" s="39" t="s">
        <v>64</v>
      </c>
      <c r="F27" s="23">
        <v>1</v>
      </c>
      <c r="G27" s="47">
        <v>0.4</v>
      </c>
      <c r="H27" s="47">
        <v>0.4</v>
      </c>
      <c r="I27" s="47">
        <v>9.8000000000000007</v>
      </c>
      <c r="J27" s="47">
        <v>47</v>
      </c>
      <c r="K27" s="38"/>
      <c r="L27" s="19"/>
    </row>
    <row r="28" spans="1:12" ht="15" x14ac:dyDescent="0.25">
      <c r="A28" s="30"/>
      <c r="B28" s="55"/>
      <c r="C28" s="30"/>
      <c r="D28" s="25"/>
      <c r="E28" s="19"/>
      <c r="F28" s="19"/>
      <c r="G28" s="51"/>
      <c r="H28" s="51"/>
      <c r="I28" s="51"/>
      <c r="J28" s="51"/>
      <c r="K28" s="20"/>
      <c r="L28" s="19"/>
    </row>
    <row r="29" spans="1:12" ht="15" x14ac:dyDescent="0.25">
      <c r="A29" s="30"/>
      <c r="B29" s="55"/>
      <c r="C29" s="30"/>
      <c r="D29" s="25"/>
      <c r="E29" s="19"/>
      <c r="F29" s="19"/>
      <c r="G29" s="77">
        <v>11.38</v>
      </c>
      <c r="H29" s="77">
        <v>11.65</v>
      </c>
      <c r="I29" s="77">
        <v>107.64</v>
      </c>
      <c r="J29" s="77">
        <v>569.5</v>
      </c>
      <c r="K29" s="20"/>
      <c r="L29" s="19"/>
    </row>
    <row r="30" spans="1:12" ht="15" x14ac:dyDescent="0.25">
      <c r="A30" s="31"/>
      <c r="B30" s="59"/>
      <c r="C30" s="31"/>
      <c r="D30" s="26" t="s">
        <v>33</v>
      </c>
      <c r="E30" s="27"/>
      <c r="F30" s="27">
        <v>500</v>
      </c>
      <c r="G30" s="78"/>
      <c r="H30" s="78"/>
      <c r="I30" s="78"/>
      <c r="J30" s="78"/>
      <c r="K30" s="28"/>
      <c r="L30" s="27">
        <f>SUM(L24:L29)</f>
        <v>0</v>
      </c>
    </row>
    <row r="31" spans="1:12" ht="15" x14ac:dyDescent="0.25">
      <c r="A31" s="32">
        <f>A24</f>
        <v>1</v>
      </c>
      <c r="B31" s="32">
        <f>B24</f>
        <v>2</v>
      </c>
      <c r="C31" s="32" t="s">
        <v>25</v>
      </c>
      <c r="D31" s="21" t="s">
        <v>26</v>
      </c>
      <c r="E31" s="33" t="s">
        <v>53</v>
      </c>
      <c r="F31" s="34">
        <v>60</v>
      </c>
      <c r="G31" s="34">
        <v>0.8</v>
      </c>
      <c r="H31" s="34">
        <v>3</v>
      </c>
      <c r="I31" s="35">
        <v>4.8</v>
      </c>
      <c r="J31" s="34">
        <v>50.1</v>
      </c>
      <c r="K31" s="36">
        <v>52</v>
      </c>
      <c r="L31" s="19"/>
    </row>
    <row r="32" spans="1:12" ht="15" x14ac:dyDescent="0.25">
      <c r="A32" s="30"/>
      <c r="B32" s="55"/>
      <c r="C32" s="30"/>
      <c r="D32" s="21" t="s">
        <v>27</v>
      </c>
      <c r="E32" s="22" t="s">
        <v>54</v>
      </c>
      <c r="F32" s="23">
        <v>200</v>
      </c>
      <c r="G32" s="23">
        <v>2.1</v>
      </c>
      <c r="H32" s="23">
        <v>4.12</v>
      </c>
      <c r="I32" s="37">
        <v>6.32</v>
      </c>
      <c r="J32" s="23">
        <v>99.8</v>
      </c>
      <c r="K32" s="38">
        <v>88</v>
      </c>
      <c r="L32" s="19"/>
    </row>
    <row r="33" spans="1:12" ht="30" x14ac:dyDescent="0.25">
      <c r="A33" s="30"/>
      <c r="B33" s="55"/>
      <c r="C33" s="30"/>
      <c r="D33" s="21" t="s">
        <v>28</v>
      </c>
      <c r="E33" s="22" t="s">
        <v>55</v>
      </c>
      <c r="F33" s="23">
        <v>100</v>
      </c>
      <c r="G33" s="23">
        <v>10.199999999999999</v>
      </c>
      <c r="H33" s="23">
        <v>11.92</v>
      </c>
      <c r="I33" s="37">
        <v>12.6</v>
      </c>
      <c r="J33" s="23">
        <v>199.8</v>
      </c>
      <c r="K33" s="38" t="s">
        <v>58</v>
      </c>
      <c r="L33" s="19"/>
    </row>
    <row r="34" spans="1:12" ht="15" x14ac:dyDescent="0.25">
      <c r="A34" s="30"/>
      <c r="B34" s="55"/>
      <c r="C34" s="30"/>
      <c r="D34" s="21" t="s">
        <v>29</v>
      </c>
      <c r="E34" s="22" t="s">
        <v>56</v>
      </c>
      <c r="F34" s="23">
        <v>150</v>
      </c>
      <c r="G34" s="23">
        <v>5.52</v>
      </c>
      <c r="H34" s="23">
        <v>4.5199999999999996</v>
      </c>
      <c r="I34" s="37">
        <v>26.45</v>
      </c>
      <c r="J34" s="23">
        <v>168.45</v>
      </c>
      <c r="K34" s="38">
        <v>309</v>
      </c>
      <c r="L34" s="19"/>
    </row>
    <row r="35" spans="1:12" ht="15" x14ac:dyDescent="0.25">
      <c r="A35" s="30"/>
      <c r="B35" s="55"/>
      <c r="C35" s="30"/>
      <c r="D35" s="21" t="s">
        <v>30</v>
      </c>
      <c r="E35" s="22" t="s">
        <v>57</v>
      </c>
      <c r="F35" s="23">
        <v>180</v>
      </c>
      <c r="G35" s="23">
        <v>1.04</v>
      </c>
      <c r="H35" s="23">
        <v>0.3</v>
      </c>
      <c r="I35" s="37">
        <v>42.5</v>
      </c>
      <c r="J35" s="23">
        <v>132.12</v>
      </c>
      <c r="K35" s="38">
        <v>349</v>
      </c>
      <c r="L35" s="19"/>
    </row>
    <row r="36" spans="1:12" ht="15" x14ac:dyDescent="0.25">
      <c r="A36" s="30"/>
      <c r="B36" s="55"/>
      <c r="C36" s="30"/>
      <c r="D36" s="21" t="s">
        <v>31</v>
      </c>
      <c r="E36" s="22" t="s">
        <v>49</v>
      </c>
      <c r="F36" s="23">
        <v>20</v>
      </c>
      <c r="G36" s="23">
        <v>1.58</v>
      </c>
      <c r="H36" s="23">
        <v>0.2</v>
      </c>
      <c r="I36" s="37">
        <v>9.66</v>
      </c>
      <c r="J36" s="23">
        <v>46.76</v>
      </c>
      <c r="K36" s="38" t="s">
        <v>43</v>
      </c>
      <c r="L36" s="19"/>
    </row>
    <row r="37" spans="1:12" ht="15" x14ac:dyDescent="0.25">
      <c r="A37" s="30"/>
      <c r="B37" s="55"/>
      <c r="C37" s="30"/>
      <c r="D37" s="21" t="s">
        <v>32</v>
      </c>
      <c r="E37" s="22" t="s">
        <v>50</v>
      </c>
      <c r="F37" s="23">
        <v>30</v>
      </c>
      <c r="G37" s="23">
        <v>1.4</v>
      </c>
      <c r="H37" s="23">
        <v>0.47</v>
      </c>
      <c r="I37" s="37">
        <v>7.8</v>
      </c>
      <c r="J37" s="23">
        <v>42</v>
      </c>
      <c r="K37" s="38" t="s">
        <v>43</v>
      </c>
      <c r="L37" s="19"/>
    </row>
    <row r="38" spans="1:12" ht="15" x14ac:dyDescent="0.25">
      <c r="A38" s="30"/>
      <c r="B38" s="55"/>
      <c r="C38" s="30"/>
      <c r="D38" s="25"/>
      <c r="E38" s="39" t="s">
        <v>64</v>
      </c>
      <c r="F38" s="40">
        <v>1</v>
      </c>
      <c r="G38" s="40"/>
      <c r="H38" s="40"/>
      <c r="I38" s="46"/>
      <c r="J38" s="40"/>
      <c r="K38" s="20"/>
      <c r="L38" s="19"/>
    </row>
    <row r="39" spans="1:12" ht="15" x14ac:dyDescent="0.25">
      <c r="A39" s="30"/>
      <c r="B39" s="55"/>
      <c r="C39" s="30"/>
      <c r="D39" s="25"/>
      <c r="E39" s="19"/>
      <c r="F39" s="19"/>
      <c r="G39" s="19"/>
      <c r="H39" s="19"/>
      <c r="I39" s="19"/>
      <c r="J39" s="19"/>
      <c r="K39" s="20"/>
      <c r="L39" s="19"/>
    </row>
    <row r="40" spans="1:12" ht="15" x14ac:dyDescent="0.25">
      <c r="A40" s="31"/>
      <c r="B40" s="59"/>
      <c r="C40" s="31"/>
      <c r="D40" s="26" t="s">
        <v>33</v>
      </c>
      <c r="E40" s="27"/>
      <c r="F40" s="27">
        <f>SUM(F31:F39)</f>
        <v>741</v>
      </c>
      <c r="G40" s="27">
        <f t="shared" ref="G40" si="2">SUM(G31:G39)</f>
        <v>22.639999999999993</v>
      </c>
      <c r="H40" s="27">
        <f t="shared" ref="H40" si="3">SUM(H31:H39)</f>
        <v>24.529999999999998</v>
      </c>
      <c r="I40" s="27">
        <f t="shared" ref="I40" si="4">SUM(I31:I39)</f>
        <v>110.13</v>
      </c>
      <c r="J40" s="27">
        <f t="shared" ref="J40:L40" si="5">SUM(J31:J39)</f>
        <v>739.03000000000009</v>
      </c>
      <c r="K40" s="28"/>
      <c r="L40" s="27">
        <f t="shared" si="5"/>
        <v>0</v>
      </c>
    </row>
    <row r="41" spans="1:12" ht="15.75" customHeight="1" thickBot="1" x14ac:dyDescent="0.3">
      <c r="A41" s="63">
        <f>A24</f>
        <v>1</v>
      </c>
      <c r="B41" s="63">
        <f>B24</f>
        <v>2</v>
      </c>
      <c r="C41" s="69" t="s">
        <v>4</v>
      </c>
      <c r="D41" s="70"/>
      <c r="E41" s="41"/>
      <c r="F41" s="41">
        <f>F30+F40</f>
        <v>1241</v>
      </c>
      <c r="G41" s="41">
        <v>33</v>
      </c>
      <c r="H41" s="41">
        <v>35</v>
      </c>
      <c r="I41" s="41">
        <v>217</v>
      </c>
      <c r="J41" s="41">
        <v>1308</v>
      </c>
      <c r="K41" s="41"/>
      <c r="L41" s="41">
        <f t="shared" ref="L41" si="6">L30+L40</f>
        <v>0</v>
      </c>
    </row>
    <row r="42" spans="1:12" ht="15" x14ac:dyDescent="0.25">
      <c r="A42" s="52">
        <v>1</v>
      </c>
      <c r="B42" s="53">
        <v>3</v>
      </c>
      <c r="C42" s="29" t="s">
        <v>20</v>
      </c>
      <c r="D42" s="17" t="s">
        <v>21</v>
      </c>
      <c r="E42" s="47" t="s">
        <v>105</v>
      </c>
      <c r="F42" s="47">
        <v>250</v>
      </c>
      <c r="G42" s="47">
        <v>7.5</v>
      </c>
      <c r="H42" s="47">
        <v>13.6</v>
      </c>
      <c r="I42" s="47">
        <v>53.7</v>
      </c>
      <c r="J42" s="47">
        <v>367.5</v>
      </c>
      <c r="K42" s="48">
        <v>174</v>
      </c>
      <c r="L42" s="45"/>
    </row>
    <row r="43" spans="1:12" ht="15" x14ac:dyDescent="0.25">
      <c r="A43" s="54"/>
      <c r="B43" s="55"/>
      <c r="C43" s="30"/>
      <c r="D43" s="21" t="s">
        <v>22</v>
      </c>
      <c r="E43" s="51" t="s">
        <v>106</v>
      </c>
      <c r="F43" s="51">
        <v>200</v>
      </c>
      <c r="G43" s="51">
        <v>0.1</v>
      </c>
      <c r="H43" s="51">
        <v>0.02</v>
      </c>
      <c r="I43" s="51">
        <v>7</v>
      </c>
      <c r="J43" s="51">
        <v>28.6</v>
      </c>
      <c r="K43" s="20">
        <v>376</v>
      </c>
      <c r="L43" s="19"/>
    </row>
    <row r="44" spans="1:12" ht="15" x14ac:dyDescent="0.25">
      <c r="A44" s="54"/>
      <c r="B44" s="55"/>
      <c r="C44" s="30"/>
      <c r="D44" s="21" t="s">
        <v>23</v>
      </c>
      <c r="E44" s="51" t="s">
        <v>101</v>
      </c>
      <c r="F44" s="51">
        <v>35</v>
      </c>
      <c r="G44" s="51">
        <v>2.6</v>
      </c>
      <c r="H44" s="51">
        <v>0.98</v>
      </c>
      <c r="I44" s="51">
        <v>18.100000000000001</v>
      </c>
      <c r="J44" s="51">
        <v>100.1</v>
      </c>
      <c r="K44" s="20" t="s">
        <v>43</v>
      </c>
      <c r="L44" s="19"/>
    </row>
    <row r="45" spans="1:12" ht="15" x14ac:dyDescent="0.25">
      <c r="A45" s="54"/>
      <c r="B45" s="55"/>
      <c r="C45" s="30"/>
      <c r="D45" s="21"/>
      <c r="E45" s="51" t="s">
        <v>102</v>
      </c>
      <c r="F45" s="64">
        <v>15</v>
      </c>
      <c r="G45" s="64">
        <v>3.48</v>
      </c>
      <c r="H45" s="51">
        <v>4.43</v>
      </c>
      <c r="I45" s="51"/>
      <c r="J45" s="51">
        <v>54</v>
      </c>
      <c r="K45" s="20">
        <v>15</v>
      </c>
      <c r="L45" s="19"/>
    </row>
    <row r="46" spans="1:12" ht="15.75" thickBot="1" x14ac:dyDescent="0.3">
      <c r="A46" s="54"/>
      <c r="B46" s="55"/>
      <c r="C46" s="30"/>
      <c r="D46" s="21"/>
      <c r="E46" s="51" t="s">
        <v>103</v>
      </c>
      <c r="F46" s="51">
        <v>1</v>
      </c>
      <c r="G46" s="49"/>
      <c r="H46" s="49"/>
      <c r="I46" s="50"/>
      <c r="J46" s="51"/>
      <c r="K46" s="20"/>
      <c r="L46" s="19"/>
    </row>
    <row r="47" spans="1:12" ht="15.75" customHeight="1" thickBot="1" x14ac:dyDescent="0.3">
      <c r="A47" s="54"/>
      <c r="B47" s="55"/>
      <c r="C47" s="30"/>
      <c r="D47" s="25"/>
      <c r="E47" s="19"/>
      <c r="F47" s="19"/>
      <c r="G47" s="19"/>
      <c r="H47" s="19"/>
      <c r="I47" s="19"/>
      <c r="J47" s="19"/>
      <c r="K47" s="20"/>
      <c r="L47" s="19"/>
    </row>
    <row r="48" spans="1:12" ht="15" customHeight="1" x14ac:dyDescent="0.25">
      <c r="A48" s="54"/>
      <c r="B48" s="55"/>
      <c r="C48" s="30"/>
      <c r="D48" s="25"/>
      <c r="E48" s="42"/>
      <c r="F48" s="19"/>
      <c r="G48" s="19"/>
      <c r="H48" s="19"/>
      <c r="I48" s="19"/>
      <c r="J48" s="19"/>
      <c r="K48" s="20"/>
      <c r="L48" s="19"/>
    </row>
    <row r="49" spans="1:12" ht="15" x14ac:dyDescent="0.25">
      <c r="A49" s="58"/>
      <c r="B49" s="59"/>
      <c r="C49" s="31"/>
      <c r="D49" s="26" t="s">
        <v>33</v>
      </c>
      <c r="E49" s="27"/>
      <c r="F49" s="27">
        <v>500</v>
      </c>
      <c r="G49" s="27">
        <f t="shared" ref="G49" si="7">SUM(G42:G48)</f>
        <v>13.68</v>
      </c>
      <c r="H49" s="27">
        <f t="shared" ref="H49" si="8">SUM(H42:H48)</f>
        <v>19.03</v>
      </c>
      <c r="I49" s="27">
        <f t="shared" ref="I49" si="9">SUM(I42:I48)</f>
        <v>78.800000000000011</v>
      </c>
      <c r="J49" s="27">
        <f t="shared" ref="J49:L49" si="10">SUM(J42:J48)</f>
        <v>550.20000000000005</v>
      </c>
      <c r="K49" s="28"/>
      <c r="L49" s="27">
        <f t="shared" si="10"/>
        <v>0</v>
      </c>
    </row>
    <row r="50" spans="1:12" ht="15" x14ac:dyDescent="0.25">
      <c r="A50" s="60">
        <f>A42</f>
        <v>1</v>
      </c>
      <c r="B50" s="32">
        <f>B42</f>
        <v>3</v>
      </c>
      <c r="C50" s="32" t="s">
        <v>25</v>
      </c>
      <c r="D50" s="21" t="s">
        <v>26</v>
      </c>
      <c r="E50" s="33" t="s">
        <v>59</v>
      </c>
      <c r="F50" s="34">
        <v>60</v>
      </c>
      <c r="G50" s="34">
        <v>0.49</v>
      </c>
      <c r="H50" s="34">
        <v>3.66</v>
      </c>
      <c r="I50" s="35">
        <v>3.15</v>
      </c>
      <c r="J50" s="34">
        <v>47.64</v>
      </c>
      <c r="K50" s="36">
        <v>48</v>
      </c>
      <c r="L50" s="19"/>
    </row>
    <row r="51" spans="1:12" ht="15" x14ac:dyDescent="0.25">
      <c r="A51" s="54"/>
      <c r="B51" s="55"/>
      <c r="C51" s="30"/>
      <c r="D51" s="21" t="s">
        <v>27</v>
      </c>
      <c r="E51" s="22" t="s">
        <v>60</v>
      </c>
      <c r="F51" s="23">
        <v>200</v>
      </c>
      <c r="G51" s="23">
        <v>2.15</v>
      </c>
      <c r="H51" s="23">
        <v>2.27</v>
      </c>
      <c r="I51" s="37">
        <v>13.06</v>
      </c>
      <c r="J51" s="23">
        <v>94.6</v>
      </c>
      <c r="K51" s="38">
        <v>103</v>
      </c>
      <c r="L51" s="19"/>
    </row>
    <row r="52" spans="1:12" ht="15" x14ac:dyDescent="0.25">
      <c r="A52" s="54"/>
      <c r="B52" s="55"/>
      <c r="C52" s="30"/>
      <c r="D52" s="21" t="s">
        <v>28</v>
      </c>
      <c r="E52" s="22" t="s">
        <v>61</v>
      </c>
      <c r="F52" s="23">
        <v>90</v>
      </c>
      <c r="G52" s="23">
        <v>9.5</v>
      </c>
      <c r="H52" s="23">
        <v>25.4</v>
      </c>
      <c r="I52" s="37">
        <v>2.2999999999999998</v>
      </c>
      <c r="J52" s="23">
        <v>274.5</v>
      </c>
      <c r="K52" s="38">
        <v>256</v>
      </c>
      <c r="L52" s="19"/>
    </row>
    <row r="53" spans="1:12" ht="15" x14ac:dyDescent="0.25">
      <c r="A53" s="54"/>
      <c r="B53" s="55"/>
      <c r="C53" s="30"/>
      <c r="D53" s="21" t="s">
        <v>29</v>
      </c>
      <c r="E53" s="22" t="s">
        <v>62</v>
      </c>
      <c r="F53" s="23">
        <v>150</v>
      </c>
      <c r="G53" s="23">
        <v>8.6</v>
      </c>
      <c r="H53" s="23">
        <v>6.09</v>
      </c>
      <c r="I53" s="37">
        <v>38.64</v>
      </c>
      <c r="J53" s="23">
        <v>243.8</v>
      </c>
      <c r="K53" s="38">
        <v>302</v>
      </c>
      <c r="L53" s="19"/>
    </row>
    <row r="54" spans="1:12" ht="15" x14ac:dyDescent="0.25">
      <c r="A54" s="54"/>
      <c r="B54" s="55"/>
      <c r="C54" s="30"/>
      <c r="D54" s="21" t="s">
        <v>30</v>
      </c>
      <c r="E54" s="22" t="s">
        <v>63</v>
      </c>
      <c r="F54" s="23">
        <v>180</v>
      </c>
      <c r="G54" s="23">
        <v>0.14000000000000001</v>
      </c>
      <c r="H54" s="23">
        <v>0.14000000000000001</v>
      </c>
      <c r="I54" s="37">
        <v>25.1</v>
      </c>
      <c r="J54" s="23">
        <v>103.14</v>
      </c>
      <c r="K54" s="38">
        <v>342</v>
      </c>
      <c r="L54" s="19"/>
    </row>
    <row r="55" spans="1:12" ht="15" x14ac:dyDescent="0.25">
      <c r="A55" s="54"/>
      <c r="B55" s="55"/>
      <c r="C55" s="30"/>
      <c r="D55" s="21" t="s">
        <v>31</v>
      </c>
      <c r="E55" s="22" t="s">
        <v>50</v>
      </c>
      <c r="F55" s="23">
        <v>30</v>
      </c>
      <c r="G55" s="23">
        <v>1.4</v>
      </c>
      <c r="H55" s="23">
        <v>0.47</v>
      </c>
      <c r="I55" s="37">
        <v>7.8</v>
      </c>
      <c r="J55" s="23">
        <v>42</v>
      </c>
      <c r="K55" s="38" t="s">
        <v>43</v>
      </c>
      <c r="L55" s="19"/>
    </row>
    <row r="56" spans="1:12" ht="15" x14ac:dyDescent="0.25">
      <c r="A56" s="54"/>
      <c r="B56" s="55"/>
      <c r="C56" s="30"/>
      <c r="D56" s="21" t="s">
        <v>32</v>
      </c>
      <c r="E56" s="22"/>
      <c r="F56" s="23"/>
      <c r="G56" s="23"/>
      <c r="H56" s="23"/>
      <c r="I56" s="37"/>
      <c r="J56" s="23"/>
      <c r="K56" s="20"/>
      <c r="L56" s="19"/>
    </row>
    <row r="57" spans="1:12" ht="15" x14ac:dyDescent="0.25">
      <c r="A57" s="54"/>
      <c r="B57" s="55"/>
      <c r="C57" s="30"/>
      <c r="D57" s="25"/>
      <c r="E57" s="39" t="s">
        <v>64</v>
      </c>
      <c r="F57" s="40">
        <v>1</v>
      </c>
      <c r="G57" s="40"/>
      <c r="H57" s="40"/>
      <c r="I57" s="46"/>
      <c r="J57" s="40"/>
      <c r="K57" s="20"/>
      <c r="L57" s="19"/>
    </row>
    <row r="58" spans="1:12" ht="15" x14ac:dyDescent="0.25">
      <c r="A58" s="54"/>
      <c r="B58" s="55"/>
      <c r="C58" s="30"/>
      <c r="D58" s="25"/>
      <c r="E58" s="19"/>
      <c r="F58" s="19"/>
      <c r="G58" s="19"/>
      <c r="H58" s="19"/>
      <c r="I58" s="19"/>
      <c r="J58" s="19"/>
      <c r="K58" s="20"/>
      <c r="L58" s="19"/>
    </row>
    <row r="59" spans="1:12" ht="15" x14ac:dyDescent="0.25">
      <c r="A59" s="58"/>
      <c r="B59" s="59"/>
      <c r="C59" s="31"/>
      <c r="D59" s="26" t="s">
        <v>33</v>
      </c>
      <c r="E59" s="27"/>
      <c r="F59" s="27">
        <f>SUM(F50:F58)</f>
        <v>711</v>
      </c>
      <c r="G59" s="27">
        <f t="shared" ref="G59" si="11">SUM(G50:G58)</f>
        <v>22.28</v>
      </c>
      <c r="H59" s="27">
        <f t="shared" ref="H59" si="12">SUM(H50:H58)</f>
        <v>38.03</v>
      </c>
      <c r="I59" s="27">
        <f t="shared" ref="I59" si="13">SUM(I50:I58)</f>
        <v>90.05</v>
      </c>
      <c r="J59" s="27">
        <f t="shared" ref="J59:L59" si="14">SUM(J50:J58)</f>
        <v>805.68</v>
      </c>
      <c r="K59" s="28"/>
      <c r="L59" s="27">
        <f t="shared" si="14"/>
        <v>0</v>
      </c>
    </row>
    <row r="60" spans="1:12" ht="15.75" customHeight="1" thickBot="1" x14ac:dyDescent="0.3">
      <c r="A60" s="61">
        <f>A42</f>
        <v>1</v>
      </c>
      <c r="B60" s="62">
        <f>B42</f>
        <v>3</v>
      </c>
      <c r="C60" s="69" t="s">
        <v>4</v>
      </c>
      <c r="D60" s="70"/>
      <c r="E60" s="41"/>
      <c r="F60" s="41">
        <f>F49+F59</f>
        <v>1211</v>
      </c>
      <c r="G60" s="41">
        <f t="shared" ref="G60" si="15">G49+G59</f>
        <v>35.96</v>
      </c>
      <c r="H60" s="41">
        <f t="shared" ref="H60" si="16">H49+H59</f>
        <v>57.06</v>
      </c>
      <c r="I60" s="41">
        <f t="shared" ref="I60" si="17">I49+I59</f>
        <v>168.85000000000002</v>
      </c>
      <c r="J60" s="41">
        <f t="shared" ref="J60:L60" si="18">J49+J59</f>
        <v>1355.88</v>
      </c>
      <c r="K60" s="41"/>
      <c r="L60" s="41">
        <f t="shared" si="18"/>
        <v>0</v>
      </c>
    </row>
    <row r="61" spans="1:12" ht="15" x14ac:dyDescent="0.25">
      <c r="A61" s="52">
        <v>1</v>
      </c>
      <c r="B61" s="53">
        <v>4</v>
      </c>
      <c r="C61" s="29" t="s">
        <v>20</v>
      </c>
      <c r="D61" s="17" t="s">
        <v>21</v>
      </c>
      <c r="E61" s="51" t="s">
        <v>107</v>
      </c>
      <c r="F61" s="51">
        <v>200</v>
      </c>
      <c r="G61" s="51">
        <v>13.5</v>
      </c>
      <c r="H61" s="51">
        <v>15.9</v>
      </c>
      <c r="I61" s="51">
        <v>34.1</v>
      </c>
      <c r="J61" s="51">
        <v>334.4</v>
      </c>
      <c r="K61" s="48">
        <v>204</v>
      </c>
      <c r="L61" s="45"/>
    </row>
    <row r="62" spans="1:12" ht="15" x14ac:dyDescent="0.25">
      <c r="A62" s="54"/>
      <c r="B62" s="55"/>
      <c r="C62" s="30"/>
      <c r="D62" s="21" t="s">
        <v>22</v>
      </c>
      <c r="E62" s="51" t="s">
        <v>41</v>
      </c>
      <c r="F62" s="51">
        <v>200</v>
      </c>
      <c r="G62" s="47">
        <v>6.5</v>
      </c>
      <c r="H62" s="47">
        <v>1.3</v>
      </c>
      <c r="I62" s="47">
        <v>19</v>
      </c>
      <c r="J62" s="47">
        <v>94.7</v>
      </c>
      <c r="K62" s="20">
        <v>382</v>
      </c>
      <c r="L62" s="19"/>
    </row>
    <row r="63" spans="1:12" ht="15" x14ac:dyDescent="0.25">
      <c r="A63" s="54"/>
      <c r="B63" s="55"/>
      <c r="C63" s="30"/>
      <c r="D63" s="21" t="s">
        <v>23</v>
      </c>
      <c r="E63" s="51" t="s">
        <v>108</v>
      </c>
      <c r="F63" s="51">
        <v>15</v>
      </c>
      <c r="G63" s="47">
        <v>1.6</v>
      </c>
      <c r="H63" s="47">
        <v>0.18</v>
      </c>
      <c r="I63" s="47">
        <v>10.68</v>
      </c>
      <c r="J63" s="47">
        <v>50.7</v>
      </c>
      <c r="K63" s="38" t="s">
        <v>43</v>
      </c>
      <c r="L63" s="19"/>
    </row>
    <row r="64" spans="1:12" ht="15" x14ac:dyDescent="0.25">
      <c r="A64" s="54"/>
      <c r="B64" s="55"/>
      <c r="C64" s="30"/>
      <c r="D64" s="21" t="s">
        <v>24</v>
      </c>
      <c r="E64" s="51" t="s">
        <v>52</v>
      </c>
      <c r="F64" s="51">
        <v>85</v>
      </c>
      <c r="G64" s="47">
        <v>0.34</v>
      </c>
      <c r="H64" s="47">
        <v>0.34</v>
      </c>
      <c r="I64" s="47">
        <v>8.33</v>
      </c>
      <c r="J64" s="47">
        <v>39.950000000000003</v>
      </c>
      <c r="K64" s="38" t="s">
        <v>43</v>
      </c>
      <c r="L64" s="19"/>
    </row>
    <row r="65" spans="1:12" ht="15" x14ac:dyDescent="0.25">
      <c r="A65" s="54"/>
      <c r="B65" s="55"/>
      <c r="C65" s="30"/>
      <c r="D65" s="21"/>
      <c r="E65" s="51" t="s">
        <v>103</v>
      </c>
      <c r="F65" s="51">
        <v>1</v>
      </c>
      <c r="G65" s="19"/>
      <c r="H65" s="19"/>
      <c r="I65" s="19"/>
      <c r="J65" s="19"/>
      <c r="K65" s="20"/>
      <c r="L65" s="19"/>
    </row>
    <row r="66" spans="1:12" ht="15" x14ac:dyDescent="0.25">
      <c r="A66" s="54"/>
      <c r="B66" s="55"/>
      <c r="C66" s="30"/>
      <c r="D66" s="25"/>
      <c r="E66" s="19"/>
      <c r="F66" s="19"/>
      <c r="G66" s="19"/>
      <c r="H66" s="19"/>
      <c r="I66" s="19"/>
      <c r="J66" s="19"/>
      <c r="K66" s="20"/>
      <c r="L66" s="19"/>
    </row>
    <row r="67" spans="1:12" ht="15" x14ac:dyDescent="0.25">
      <c r="A67" s="54"/>
      <c r="B67" s="55"/>
      <c r="C67" s="30"/>
      <c r="D67" s="25"/>
      <c r="E67" s="19"/>
      <c r="F67" s="19"/>
      <c r="G67" s="19"/>
      <c r="H67" s="19"/>
      <c r="I67" s="19"/>
      <c r="J67" s="19"/>
      <c r="K67" s="20"/>
      <c r="L67" s="19"/>
    </row>
    <row r="68" spans="1:12" ht="15" x14ac:dyDescent="0.25">
      <c r="A68" s="58"/>
      <c r="B68" s="59"/>
      <c r="C68" s="31"/>
      <c r="D68" s="26" t="s">
        <v>33</v>
      </c>
      <c r="E68" s="27"/>
      <c r="F68" s="27">
        <v>500</v>
      </c>
      <c r="G68" s="27">
        <f t="shared" ref="G68" si="19">SUM(G61:G67)</f>
        <v>21.94</v>
      </c>
      <c r="H68" s="27">
        <f t="shared" ref="H68" si="20">SUM(H61:H67)</f>
        <v>17.72</v>
      </c>
      <c r="I68" s="27">
        <f t="shared" ref="I68" si="21">SUM(I61:I67)</f>
        <v>72.11</v>
      </c>
      <c r="J68" s="27">
        <f t="shared" ref="J68:L68" si="22">SUM(J61:J67)</f>
        <v>519.75</v>
      </c>
      <c r="K68" s="28"/>
      <c r="L68" s="27">
        <f t="shared" si="22"/>
        <v>0</v>
      </c>
    </row>
    <row r="69" spans="1:12" ht="15" x14ac:dyDescent="0.25">
      <c r="A69" s="60">
        <f>A61</f>
        <v>1</v>
      </c>
      <c r="B69" s="32">
        <f>B61</f>
        <v>4</v>
      </c>
      <c r="C69" s="32" t="s">
        <v>25</v>
      </c>
      <c r="D69" s="21" t="s">
        <v>26</v>
      </c>
      <c r="E69" s="33" t="s">
        <v>65</v>
      </c>
      <c r="F69" s="34">
        <v>60</v>
      </c>
      <c r="G69" s="34">
        <v>0.84</v>
      </c>
      <c r="H69" s="34">
        <v>6.02</v>
      </c>
      <c r="I69" s="35">
        <v>4.4000000000000004</v>
      </c>
      <c r="J69" s="34">
        <v>75.06</v>
      </c>
      <c r="K69" s="36">
        <v>67</v>
      </c>
      <c r="L69" s="19"/>
    </row>
    <row r="70" spans="1:12" ht="15" x14ac:dyDescent="0.25">
      <c r="A70" s="54"/>
      <c r="B70" s="55"/>
      <c r="C70" s="30"/>
      <c r="D70" s="21" t="s">
        <v>27</v>
      </c>
      <c r="E70" s="22" t="s">
        <v>66</v>
      </c>
      <c r="F70" s="23">
        <v>200</v>
      </c>
      <c r="G70" s="23">
        <v>9.34</v>
      </c>
      <c r="H70" s="23">
        <v>8.91</v>
      </c>
      <c r="I70" s="37">
        <v>8.85</v>
      </c>
      <c r="J70" s="23">
        <v>163.08000000000001</v>
      </c>
      <c r="K70" s="38" t="s">
        <v>69</v>
      </c>
      <c r="L70" s="19"/>
    </row>
    <row r="71" spans="1:12" ht="15" x14ac:dyDescent="0.25">
      <c r="A71" s="54"/>
      <c r="B71" s="55"/>
      <c r="C71" s="30"/>
      <c r="D71" s="21" t="s">
        <v>28</v>
      </c>
      <c r="E71" s="22" t="s">
        <v>67</v>
      </c>
      <c r="F71" s="23">
        <v>200</v>
      </c>
      <c r="G71" s="23">
        <v>16.899999999999999</v>
      </c>
      <c r="H71" s="23">
        <v>10.5</v>
      </c>
      <c r="I71" s="37">
        <v>35.700000000000003</v>
      </c>
      <c r="J71" s="23">
        <v>305.3</v>
      </c>
      <c r="K71" s="38">
        <v>291</v>
      </c>
      <c r="L71" s="19"/>
    </row>
    <row r="72" spans="1:12" ht="15" x14ac:dyDescent="0.25">
      <c r="A72" s="54"/>
      <c r="B72" s="55"/>
      <c r="C72" s="30"/>
      <c r="D72" s="21" t="s">
        <v>29</v>
      </c>
      <c r="E72" s="22"/>
      <c r="F72" s="23"/>
      <c r="G72" s="23"/>
      <c r="H72" s="23"/>
      <c r="I72" s="37"/>
      <c r="J72" s="23"/>
      <c r="K72" s="38"/>
      <c r="L72" s="19"/>
    </row>
    <row r="73" spans="1:12" ht="15" x14ac:dyDescent="0.25">
      <c r="A73" s="54"/>
      <c r="B73" s="55"/>
      <c r="C73" s="30"/>
      <c r="D73" s="21" t="s">
        <v>30</v>
      </c>
      <c r="E73" s="22" t="s">
        <v>68</v>
      </c>
      <c r="F73" s="23">
        <v>180</v>
      </c>
      <c r="G73" s="23">
        <v>0.6</v>
      </c>
      <c r="H73" s="23">
        <v>0.25</v>
      </c>
      <c r="I73" s="37">
        <v>18.7</v>
      </c>
      <c r="J73" s="23">
        <v>79.38</v>
      </c>
      <c r="K73" s="38">
        <v>388</v>
      </c>
      <c r="L73" s="19"/>
    </row>
    <row r="74" spans="1:12" ht="15" x14ac:dyDescent="0.25">
      <c r="A74" s="54"/>
      <c r="B74" s="55"/>
      <c r="C74" s="30"/>
      <c r="D74" s="21" t="s">
        <v>31</v>
      </c>
      <c r="E74" s="22" t="s">
        <v>49</v>
      </c>
      <c r="F74" s="23">
        <v>30</v>
      </c>
      <c r="G74" s="23">
        <v>2.37</v>
      </c>
      <c r="H74" s="23">
        <v>0.3</v>
      </c>
      <c r="I74" s="37">
        <v>14.49</v>
      </c>
      <c r="J74" s="23">
        <v>70.14</v>
      </c>
      <c r="K74" s="38" t="s">
        <v>43</v>
      </c>
      <c r="L74" s="19"/>
    </row>
    <row r="75" spans="1:12" ht="15" x14ac:dyDescent="0.25">
      <c r="A75" s="54"/>
      <c r="B75" s="55"/>
      <c r="C75" s="30"/>
      <c r="D75" s="21" t="s">
        <v>32</v>
      </c>
      <c r="E75" s="22" t="s">
        <v>50</v>
      </c>
      <c r="F75" s="23">
        <v>30</v>
      </c>
      <c r="G75" s="23">
        <v>1.4</v>
      </c>
      <c r="H75" s="23">
        <v>0.47</v>
      </c>
      <c r="I75" s="37">
        <v>7.8</v>
      </c>
      <c r="J75" s="23">
        <v>42</v>
      </c>
      <c r="K75" s="38" t="s">
        <v>43</v>
      </c>
      <c r="L75" s="19"/>
    </row>
    <row r="76" spans="1:12" ht="15" x14ac:dyDescent="0.25">
      <c r="A76" s="54"/>
      <c r="B76" s="55"/>
      <c r="C76" s="30"/>
      <c r="D76" s="25"/>
      <c r="E76" s="39" t="s">
        <v>64</v>
      </c>
      <c r="F76" s="40">
        <v>1</v>
      </c>
      <c r="G76" s="19"/>
      <c r="H76" s="19"/>
      <c r="I76" s="19"/>
      <c r="J76" s="40"/>
      <c r="K76" s="20"/>
      <c r="L76" s="19"/>
    </row>
    <row r="77" spans="1:12" ht="15" x14ac:dyDescent="0.25">
      <c r="A77" s="54"/>
      <c r="B77" s="55"/>
      <c r="C77" s="30"/>
      <c r="D77" s="25"/>
      <c r="E77" s="19"/>
      <c r="F77" s="19"/>
      <c r="G77" s="19"/>
      <c r="H77" s="19"/>
      <c r="I77" s="19"/>
      <c r="J77" s="19"/>
      <c r="K77" s="20"/>
      <c r="L77" s="19"/>
    </row>
    <row r="78" spans="1:12" ht="15" x14ac:dyDescent="0.25">
      <c r="A78" s="58"/>
      <c r="B78" s="59"/>
      <c r="C78" s="31"/>
      <c r="D78" s="26" t="s">
        <v>33</v>
      </c>
      <c r="E78" s="27"/>
      <c r="F78" s="27">
        <f>SUM(F69:F77)</f>
        <v>701</v>
      </c>
      <c r="G78" s="27">
        <f t="shared" ref="G78" si="23">SUM(G69:G77)</f>
        <v>31.45</v>
      </c>
      <c r="H78" s="27">
        <f t="shared" ref="H78" si="24">SUM(H69:H77)</f>
        <v>26.45</v>
      </c>
      <c r="I78" s="27">
        <f t="shared" ref="I78" si="25">SUM(I69:I77)</f>
        <v>89.94</v>
      </c>
      <c r="J78" s="27">
        <f t="shared" ref="J78:L78" si="26">SUM(J69:J77)</f>
        <v>734.96</v>
      </c>
      <c r="K78" s="28"/>
      <c r="L78" s="27">
        <f t="shared" si="26"/>
        <v>0</v>
      </c>
    </row>
    <row r="79" spans="1:12" ht="15.75" customHeight="1" thickBot="1" x14ac:dyDescent="0.3">
      <c r="A79" s="61">
        <f>A61</f>
        <v>1</v>
      </c>
      <c r="B79" s="62">
        <f>B61</f>
        <v>4</v>
      </c>
      <c r="C79" s="69" t="s">
        <v>4</v>
      </c>
      <c r="D79" s="70"/>
      <c r="E79" s="41"/>
      <c r="F79" s="41">
        <f>F68+F78</f>
        <v>1201</v>
      </c>
      <c r="G79" s="41">
        <f t="shared" ref="G79" si="27">G68+G78</f>
        <v>53.39</v>
      </c>
      <c r="H79" s="41">
        <f t="shared" ref="H79" si="28">H68+H78</f>
        <v>44.17</v>
      </c>
      <c r="I79" s="41">
        <f t="shared" ref="I79" si="29">I68+I78</f>
        <v>162.05000000000001</v>
      </c>
      <c r="J79" s="41">
        <f t="shared" ref="J79:L79" si="30">J68+J78</f>
        <v>1254.71</v>
      </c>
      <c r="K79" s="41"/>
      <c r="L79" s="41">
        <f t="shared" si="30"/>
        <v>0</v>
      </c>
    </row>
    <row r="80" spans="1:12" ht="30" x14ac:dyDescent="0.25">
      <c r="A80" s="52">
        <v>1</v>
      </c>
      <c r="B80" s="53">
        <v>5</v>
      </c>
      <c r="C80" s="29" t="s">
        <v>20</v>
      </c>
      <c r="D80" s="17" t="s">
        <v>21</v>
      </c>
      <c r="E80" s="51" t="s">
        <v>109</v>
      </c>
      <c r="F80" s="51">
        <v>250</v>
      </c>
      <c r="G80" s="47">
        <v>10.76</v>
      </c>
      <c r="H80" s="47">
        <v>16</v>
      </c>
      <c r="I80" s="47">
        <v>47.8</v>
      </c>
      <c r="J80" s="47">
        <v>378.5</v>
      </c>
      <c r="K80" s="48">
        <v>173</v>
      </c>
      <c r="L80" s="45"/>
    </row>
    <row r="81" spans="1:12" ht="15" x14ac:dyDescent="0.25">
      <c r="A81" s="54"/>
      <c r="B81" s="55"/>
      <c r="C81" s="30"/>
      <c r="D81" s="21" t="s">
        <v>22</v>
      </c>
      <c r="E81" s="51" t="s">
        <v>110</v>
      </c>
      <c r="F81" s="51">
        <v>200</v>
      </c>
      <c r="G81" s="47">
        <v>3.2</v>
      </c>
      <c r="H81" s="47">
        <v>2.7</v>
      </c>
      <c r="I81" s="47">
        <v>11.9</v>
      </c>
      <c r="J81" s="47">
        <v>83.3</v>
      </c>
      <c r="K81" s="20">
        <v>379</v>
      </c>
      <c r="L81" s="19"/>
    </row>
    <row r="82" spans="1:12" ht="15" x14ac:dyDescent="0.25">
      <c r="A82" s="54"/>
      <c r="B82" s="55"/>
      <c r="C82" s="30"/>
      <c r="D82" s="21" t="s">
        <v>23</v>
      </c>
      <c r="E82" s="51" t="s">
        <v>101</v>
      </c>
      <c r="F82" s="51">
        <v>30</v>
      </c>
      <c r="G82" s="51">
        <v>2.25</v>
      </c>
      <c r="H82" s="51">
        <v>0.84</v>
      </c>
      <c r="I82" s="51">
        <v>15.51</v>
      </c>
      <c r="J82" s="51">
        <v>85.8</v>
      </c>
      <c r="K82" s="20" t="s">
        <v>43</v>
      </c>
      <c r="L82" s="19"/>
    </row>
    <row r="83" spans="1:12" ht="15" x14ac:dyDescent="0.25">
      <c r="A83" s="54"/>
      <c r="B83" s="55"/>
      <c r="C83" s="30"/>
      <c r="D83" s="21"/>
      <c r="E83" s="51" t="s">
        <v>84</v>
      </c>
      <c r="F83" s="51">
        <v>20</v>
      </c>
      <c r="G83" s="51">
        <v>1.7</v>
      </c>
      <c r="H83" s="51">
        <v>2.2000000000000002</v>
      </c>
      <c r="I83" s="51">
        <v>17</v>
      </c>
      <c r="J83" s="51">
        <v>95.28</v>
      </c>
      <c r="K83" s="20" t="s">
        <v>43</v>
      </c>
      <c r="L83" s="19"/>
    </row>
    <row r="84" spans="1:12" ht="15" x14ac:dyDescent="0.25">
      <c r="A84" s="54"/>
      <c r="B84" s="55"/>
      <c r="C84" s="30"/>
      <c r="D84" s="21"/>
      <c r="E84" s="51" t="s">
        <v>103</v>
      </c>
      <c r="F84" s="51"/>
      <c r="G84" s="19"/>
      <c r="H84" s="19"/>
      <c r="I84" s="19"/>
      <c r="J84" s="47"/>
      <c r="K84" s="20"/>
      <c r="L84" s="19"/>
    </row>
    <row r="85" spans="1:12" ht="15" x14ac:dyDescent="0.25">
      <c r="A85" s="54"/>
      <c r="B85" s="55"/>
      <c r="C85" s="30"/>
      <c r="D85" s="25"/>
      <c r="E85" s="19"/>
      <c r="F85" s="19"/>
      <c r="G85" s="19"/>
      <c r="H85" s="19"/>
      <c r="I85" s="19"/>
      <c r="J85" s="19"/>
      <c r="K85" s="20"/>
      <c r="L85" s="19"/>
    </row>
    <row r="86" spans="1:12" ht="15" x14ac:dyDescent="0.25">
      <c r="A86" s="54"/>
      <c r="B86" s="55"/>
      <c r="C86" s="30"/>
      <c r="D86" s="25"/>
      <c r="E86" s="19"/>
      <c r="F86" s="19"/>
      <c r="G86" s="19"/>
      <c r="H86" s="19"/>
      <c r="I86" s="19"/>
      <c r="J86" s="19"/>
      <c r="K86" s="20"/>
      <c r="L86" s="19"/>
    </row>
    <row r="87" spans="1:12" ht="15" x14ac:dyDescent="0.25">
      <c r="A87" s="58"/>
      <c r="B87" s="59"/>
      <c r="C87" s="31"/>
      <c r="D87" s="26" t="s">
        <v>33</v>
      </c>
      <c r="E87" s="27"/>
      <c r="F87" s="27">
        <f>SUM(F80:F86)</f>
        <v>500</v>
      </c>
      <c r="G87" s="27">
        <f t="shared" ref="G87" si="31">SUM(G80:G86)</f>
        <v>17.91</v>
      </c>
      <c r="H87" s="27">
        <f t="shared" ref="H87" si="32">SUM(H80:H86)</f>
        <v>21.74</v>
      </c>
      <c r="I87" s="27">
        <f t="shared" ref="I87" si="33">SUM(I80:I86)</f>
        <v>92.21</v>
      </c>
      <c r="J87" s="27">
        <f t="shared" ref="J87:L87" si="34">SUM(J80:J86)</f>
        <v>642.88</v>
      </c>
      <c r="K87" s="28"/>
      <c r="L87" s="27">
        <f t="shared" si="34"/>
        <v>0</v>
      </c>
    </row>
    <row r="88" spans="1:12" ht="15" x14ac:dyDescent="0.25">
      <c r="A88" s="60">
        <f>A80</f>
        <v>1</v>
      </c>
      <c r="B88" s="32">
        <f>B80</f>
        <v>5</v>
      </c>
      <c r="C88" s="32" t="s">
        <v>25</v>
      </c>
      <c r="D88" s="21" t="s">
        <v>26</v>
      </c>
      <c r="E88" s="33" t="s">
        <v>44</v>
      </c>
      <c r="F88" s="34">
        <v>60</v>
      </c>
      <c r="G88" s="34">
        <v>0.64</v>
      </c>
      <c r="H88" s="34">
        <v>0.1</v>
      </c>
      <c r="I88" s="35">
        <v>5.0999999999999996</v>
      </c>
      <c r="J88" s="34">
        <v>40</v>
      </c>
      <c r="K88" s="36">
        <v>59</v>
      </c>
      <c r="L88" s="19"/>
    </row>
    <row r="89" spans="1:12" ht="15" x14ac:dyDescent="0.25">
      <c r="A89" s="54"/>
      <c r="B89" s="55"/>
      <c r="C89" s="30"/>
      <c r="D89" s="21" t="s">
        <v>27</v>
      </c>
      <c r="E89" s="22" t="s">
        <v>70</v>
      </c>
      <c r="F89" s="23">
        <v>200</v>
      </c>
      <c r="G89" s="23">
        <v>6.38</v>
      </c>
      <c r="H89" s="23">
        <v>4.38</v>
      </c>
      <c r="I89" s="37">
        <v>11.39</v>
      </c>
      <c r="J89" s="23">
        <v>120</v>
      </c>
      <c r="K89" s="38">
        <v>84</v>
      </c>
      <c r="L89" s="19"/>
    </row>
    <row r="90" spans="1:12" ht="15" x14ac:dyDescent="0.25">
      <c r="A90" s="54"/>
      <c r="B90" s="55"/>
      <c r="C90" s="30"/>
      <c r="D90" s="21" t="s">
        <v>28</v>
      </c>
      <c r="E90" s="22" t="s">
        <v>71</v>
      </c>
      <c r="F90" s="23">
        <v>100</v>
      </c>
      <c r="G90" s="23">
        <v>9</v>
      </c>
      <c r="H90" s="23">
        <v>11</v>
      </c>
      <c r="I90" s="37">
        <v>14</v>
      </c>
      <c r="J90" s="23">
        <v>189</v>
      </c>
      <c r="K90" s="38" t="s">
        <v>73</v>
      </c>
      <c r="L90" s="19"/>
    </row>
    <row r="91" spans="1:12" ht="15" x14ac:dyDescent="0.25">
      <c r="A91" s="54"/>
      <c r="B91" s="55"/>
      <c r="C91" s="30"/>
      <c r="D91" s="21" t="s">
        <v>29</v>
      </c>
      <c r="E91" s="22" t="s">
        <v>72</v>
      </c>
      <c r="F91" s="23">
        <v>150</v>
      </c>
      <c r="G91" s="23">
        <v>3.07</v>
      </c>
      <c r="H91" s="23">
        <v>4.8</v>
      </c>
      <c r="I91" s="37">
        <v>20.440000000000001</v>
      </c>
      <c r="J91" s="23">
        <v>132</v>
      </c>
      <c r="K91" s="38">
        <v>312</v>
      </c>
      <c r="L91" s="19"/>
    </row>
    <row r="92" spans="1:12" ht="15" x14ac:dyDescent="0.25">
      <c r="A92" s="54"/>
      <c r="B92" s="55"/>
      <c r="C92" s="30"/>
      <c r="D92" s="21" t="s">
        <v>30</v>
      </c>
      <c r="E92" s="22" t="s">
        <v>57</v>
      </c>
      <c r="F92" s="23">
        <v>180</v>
      </c>
      <c r="G92" s="23">
        <v>1.04</v>
      </c>
      <c r="H92" s="23">
        <v>0.3</v>
      </c>
      <c r="I92" s="37">
        <v>42.5</v>
      </c>
      <c r="J92" s="23">
        <v>132</v>
      </c>
      <c r="K92" s="38">
        <v>349</v>
      </c>
      <c r="L92" s="19"/>
    </row>
    <row r="93" spans="1:12" ht="15" x14ac:dyDescent="0.25">
      <c r="A93" s="54"/>
      <c r="B93" s="55"/>
      <c r="C93" s="30"/>
      <c r="D93" s="21" t="s">
        <v>31</v>
      </c>
      <c r="E93" s="22" t="s">
        <v>49</v>
      </c>
      <c r="F93" s="23">
        <v>20</v>
      </c>
      <c r="G93" s="23">
        <v>1.58</v>
      </c>
      <c r="H93" s="23">
        <v>0.2</v>
      </c>
      <c r="I93" s="37">
        <v>9.66</v>
      </c>
      <c r="J93" s="23">
        <v>47</v>
      </c>
      <c r="K93" s="38" t="s">
        <v>43</v>
      </c>
      <c r="L93" s="19"/>
    </row>
    <row r="94" spans="1:12" ht="15" x14ac:dyDescent="0.25">
      <c r="A94" s="54"/>
      <c r="B94" s="55"/>
      <c r="C94" s="30"/>
      <c r="D94" s="21" t="s">
        <v>32</v>
      </c>
      <c r="E94" s="22" t="s">
        <v>50</v>
      </c>
      <c r="F94" s="23">
        <v>30</v>
      </c>
      <c r="G94" s="23">
        <v>1.4</v>
      </c>
      <c r="H94" s="23">
        <v>0.47</v>
      </c>
      <c r="I94" s="37">
        <v>7.8</v>
      </c>
      <c r="J94" s="23">
        <v>42</v>
      </c>
      <c r="K94" s="38" t="s">
        <v>43</v>
      </c>
      <c r="L94" s="19"/>
    </row>
    <row r="95" spans="1:12" ht="15" x14ac:dyDescent="0.25">
      <c r="A95" s="54"/>
      <c r="B95" s="55"/>
      <c r="C95" s="30"/>
      <c r="D95" s="25"/>
      <c r="E95" s="39" t="s">
        <v>64</v>
      </c>
      <c r="F95" s="40">
        <v>1</v>
      </c>
      <c r="G95" s="40"/>
      <c r="H95" s="40"/>
      <c r="I95" s="46"/>
      <c r="J95" s="40"/>
      <c r="K95" s="20"/>
      <c r="L95" s="19"/>
    </row>
    <row r="96" spans="1:12" ht="15" x14ac:dyDescent="0.25">
      <c r="A96" s="54"/>
      <c r="B96" s="55"/>
      <c r="C96" s="30"/>
      <c r="D96" s="25"/>
      <c r="E96" s="19"/>
      <c r="F96" s="19"/>
      <c r="G96" s="19"/>
      <c r="H96" s="19"/>
      <c r="I96" s="19"/>
      <c r="J96" s="19"/>
      <c r="K96" s="20"/>
      <c r="L96" s="19"/>
    </row>
    <row r="97" spans="1:12" ht="15" x14ac:dyDescent="0.25">
      <c r="A97" s="58"/>
      <c r="B97" s="59"/>
      <c r="C97" s="31"/>
      <c r="D97" s="26" t="s">
        <v>33</v>
      </c>
      <c r="E97" s="27"/>
      <c r="F97" s="27">
        <f>SUM(F88:F96)</f>
        <v>741</v>
      </c>
      <c r="G97" s="27">
        <f t="shared" ref="G97" si="35">SUM(G88:G96)</f>
        <v>23.11</v>
      </c>
      <c r="H97" s="27">
        <f t="shared" ref="H97" si="36">SUM(H88:H96)</f>
        <v>21.25</v>
      </c>
      <c r="I97" s="27">
        <f t="shared" ref="I97" si="37">SUM(I88:I96)</f>
        <v>110.89</v>
      </c>
      <c r="J97" s="27">
        <f t="shared" ref="J97:L97" si="38">SUM(J88:J96)</f>
        <v>702</v>
      </c>
      <c r="K97" s="28"/>
      <c r="L97" s="27">
        <f t="shared" si="38"/>
        <v>0</v>
      </c>
    </row>
    <row r="98" spans="1:12" ht="15.75" customHeight="1" thickBot="1" x14ac:dyDescent="0.3">
      <c r="A98" s="61">
        <f>A80</f>
        <v>1</v>
      </c>
      <c r="B98" s="62">
        <f>B80</f>
        <v>5</v>
      </c>
      <c r="C98" s="69" t="s">
        <v>4</v>
      </c>
      <c r="D98" s="70"/>
      <c r="E98" s="41"/>
      <c r="F98" s="41">
        <f>F87+F97</f>
        <v>1241</v>
      </c>
      <c r="G98" s="41">
        <f t="shared" ref="G98" si="39">G87+G97</f>
        <v>41.019999999999996</v>
      </c>
      <c r="H98" s="41">
        <f t="shared" ref="H98" si="40">H87+H97</f>
        <v>42.989999999999995</v>
      </c>
      <c r="I98" s="41">
        <f t="shared" ref="I98" si="41">I87+I97</f>
        <v>203.1</v>
      </c>
      <c r="J98" s="41">
        <f t="shared" ref="J98:L98" si="42">J87+J97</f>
        <v>1344.88</v>
      </c>
      <c r="K98" s="41"/>
      <c r="L98" s="41">
        <f t="shared" si="42"/>
        <v>0</v>
      </c>
    </row>
    <row r="99" spans="1:12" ht="30" x14ac:dyDescent="0.25">
      <c r="A99" s="52">
        <v>2</v>
      </c>
      <c r="B99" s="53">
        <v>1</v>
      </c>
      <c r="C99" s="29" t="s">
        <v>20</v>
      </c>
      <c r="D99" s="17" t="s">
        <v>21</v>
      </c>
      <c r="E99" s="51" t="s">
        <v>111</v>
      </c>
      <c r="F99" s="43">
        <v>250</v>
      </c>
      <c r="G99" s="47">
        <v>10.76</v>
      </c>
      <c r="H99" s="47">
        <v>16</v>
      </c>
      <c r="I99" s="47">
        <v>47.8</v>
      </c>
      <c r="J99" s="47">
        <v>378.5</v>
      </c>
      <c r="K99" s="48">
        <v>173</v>
      </c>
      <c r="L99" s="45"/>
    </row>
    <row r="100" spans="1:12" ht="15" x14ac:dyDescent="0.25">
      <c r="A100" s="54"/>
      <c r="B100" s="55"/>
      <c r="C100" s="30"/>
      <c r="D100" s="21" t="s">
        <v>22</v>
      </c>
      <c r="E100" s="51" t="s">
        <v>74</v>
      </c>
      <c r="F100" s="23">
        <v>200</v>
      </c>
      <c r="G100" s="47">
        <v>6.5</v>
      </c>
      <c r="H100" s="47">
        <v>1.3</v>
      </c>
      <c r="I100" s="47">
        <v>19</v>
      </c>
      <c r="J100" s="47">
        <v>94.7</v>
      </c>
      <c r="K100" s="20">
        <v>382</v>
      </c>
      <c r="L100" s="19"/>
    </row>
    <row r="101" spans="1:12" ht="15" x14ac:dyDescent="0.25">
      <c r="A101" s="54"/>
      <c r="B101" s="55"/>
      <c r="C101" s="30"/>
      <c r="D101" s="21" t="s">
        <v>23</v>
      </c>
      <c r="E101" s="51" t="s">
        <v>101</v>
      </c>
      <c r="F101" s="23">
        <v>30</v>
      </c>
      <c r="G101" s="51">
        <v>2.25</v>
      </c>
      <c r="H101" s="51">
        <v>0.84</v>
      </c>
      <c r="I101" s="51">
        <v>15.51</v>
      </c>
      <c r="J101" s="51">
        <v>85.8</v>
      </c>
      <c r="K101" s="20" t="s">
        <v>43</v>
      </c>
      <c r="L101" s="19"/>
    </row>
    <row r="102" spans="1:12" ht="15" x14ac:dyDescent="0.25">
      <c r="A102" s="54"/>
      <c r="B102" s="55"/>
      <c r="C102" s="30"/>
      <c r="D102" s="21"/>
      <c r="E102" s="51" t="s">
        <v>102</v>
      </c>
      <c r="F102" s="23">
        <v>20</v>
      </c>
      <c r="G102" s="64">
        <v>4.6399999999999997</v>
      </c>
      <c r="H102" s="51">
        <v>5.9</v>
      </c>
      <c r="I102" s="51"/>
      <c r="J102" s="51">
        <v>72</v>
      </c>
      <c r="K102" s="20">
        <v>15</v>
      </c>
      <c r="L102" s="19"/>
    </row>
    <row r="103" spans="1:12" ht="15" x14ac:dyDescent="0.25">
      <c r="A103" s="54"/>
      <c r="B103" s="55"/>
      <c r="C103" s="30"/>
      <c r="D103" s="21"/>
      <c r="E103" s="51" t="s">
        <v>103</v>
      </c>
      <c r="F103" s="19"/>
      <c r="G103" s="51"/>
      <c r="H103" s="51"/>
      <c r="I103" s="51"/>
      <c r="J103" s="51"/>
      <c r="K103" s="20"/>
      <c r="L103" s="19"/>
    </row>
    <row r="104" spans="1:12" ht="15" x14ac:dyDescent="0.25">
      <c r="A104" s="54"/>
      <c r="B104" s="55"/>
      <c r="C104" s="30"/>
      <c r="D104" s="25"/>
      <c r="E104" s="19"/>
      <c r="F104" s="19"/>
      <c r="G104" s="19"/>
      <c r="H104" s="19"/>
      <c r="I104" s="19"/>
      <c r="J104" s="19"/>
      <c r="K104" s="20"/>
      <c r="L104" s="19"/>
    </row>
    <row r="105" spans="1:12" ht="15" x14ac:dyDescent="0.25">
      <c r="A105" s="54"/>
      <c r="B105" s="55"/>
      <c r="C105" s="30"/>
      <c r="D105" s="25"/>
      <c r="E105" s="19"/>
      <c r="F105" s="19"/>
      <c r="G105" s="19"/>
      <c r="H105" s="19"/>
      <c r="I105" s="19"/>
      <c r="J105" s="19"/>
      <c r="K105" s="20"/>
      <c r="L105" s="19"/>
    </row>
    <row r="106" spans="1:12" ht="15" x14ac:dyDescent="0.25">
      <c r="A106" s="58"/>
      <c r="B106" s="59"/>
      <c r="C106" s="31"/>
      <c r="D106" s="26" t="s">
        <v>33</v>
      </c>
      <c r="E106" s="27"/>
      <c r="F106" s="27">
        <f>SUM(F99:F105)</f>
        <v>500</v>
      </c>
      <c r="G106" s="27">
        <f t="shared" ref="G106:J106" si="43">SUM(G99:G105)</f>
        <v>24.15</v>
      </c>
      <c r="H106" s="27">
        <f t="shared" si="43"/>
        <v>24.04</v>
      </c>
      <c r="I106" s="27">
        <f t="shared" si="43"/>
        <v>82.31</v>
      </c>
      <c r="J106" s="27">
        <f t="shared" si="43"/>
        <v>631</v>
      </c>
      <c r="K106" s="28"/>
      <c r="L106" s="27">
        <f t="shared" ref="L106" si="44">SUM(L99:L105)</f>
        <v>0</v>
      </c>
    </row>
    <row r="107" spans="1:12" ht="15" x14ac:dyDescent="0.25">
      <c r="A107" s="60">
        <f>A99</f>
        <v>2</v>
      </c>
      <c r="B107" s="32">
        <f>B99</f>
        <v>1</v>
      </c>
      <c r="C107" s="32" t="s">
        <v>25</v>
      </c>
      <c r="D107" s="21" t="s">
        <v>26</v>
      </c>
      <c r="E107" s="33" t="s">
        <v>75</v>
      </c>
      <c r="F107" s="34">
        <v>60</v>
      </c>
      <c r="G107" s="34">
        <v>0.6</v>
      </c>
      <c r="H107" s="34">
        <v>2.9</v>
      </c>
      <c r="I107" s="35">
        <v>3.2</v>
      </c>
      <c r="J107" s="34">
        <v>41.6</v>
      </c>
      <c r="K107" s="36" t="s">
        <v>43</v>
      </c>
      <c r="L107" s="19"/>
    </row>
    <row r="108" spans="1:12" ht="15" x14ac:dyDescent="0.25">
      <c r="A108" s="54"/>
      <c r="B108" s="55"/>
      <c r="C108" s="30"/>
      <c r="D108" s="21" t="s">
        <v>27</v>
      </c>
      <c r="E108" s="22" t="s">
        <v>76</v>
      </c>
      <c r="F108" s="23">
        <v>200</v>
      </c>
      <c r="G108" s="23">
        <v>2.2999999999999998</v>
      </c>
      <c r="H108" s="23">
        <v>4.2</v>
      </c>
      <c r="I108" s="37">
        <v>9.6</v>
      </c>
      <c r="J108" s="23">
        <v>113.8</v>
      </c>
      <c r="K108" s="38">
        <v>96</v>
      </c>
      <c r="L108" s="19"/>
    </row>
    <row r="109" spans="1:12" ht="15" x14ac:dyDescent="0.25">
      <c r="A109" s="54"/>
      <c r="B109" s="55"/>
      <c r="C109" s="30"/>
      <c r="D109" s="21" t="s">
        <v>28</v>
      </c>
      <c r="E109" s="22" t="s">
        <v>77</v>
      </c>
      <c r="F109" s="23">
        <v>90</v>
      </c>
      <c r="G109" s="23">
        <v>9.9</v>
      </c>
      <c r="H109" s="23">
        <v>21.51</v>
      </c>
      <c r="I109" s="37">
        <v>0.34</v>
      </c>
      <c r="J109" s="23">
        <v>234.5</v>
      </c>
      <c r="K109" s="38"/>
      <c r="L109" s="19"/>
    </row>
    <row r="110" spans="1:12" ht="15" x14ac:dyDescent="0.25">
      <c r="A110" s="54"/>
      <c r="B110" s="55"/>
      <c r="C110" s="30"/>
      <c r="D110" s="21" t="s">
        <v>29</v>
      </c>
      <c r="E110" s="22" t="s">
        <v>78</v>
      </c>
      <c r="F110" s="23">
        <v>150</v>
      </c>
      <c r="G110" s="23">
        <v>5.52</v>
      </c>
      <c r="H110" s="23">
        <v>4.5199999999999996</v>
      </c>
      <c r="I110" s="37">
        <v>26.45</v>
      </c>
      <c r="J110" s="23">
        <v>168.45</v>
      </c>
      <c r="K110" s="38">
        <v>309</v>
      </c>
      <c r="L110" s="19"/>
    </row>
    <row r="111" spans="1:12" ht="15" x14ac:dyDescent="0.25">
      <c r="A111" s="54"/>
      <c r="B111" s="55"/>
      <c r="C111" s="30"/>
      <c r="D111" s="21" t="s">
        <v>30</v>
      </c>
      <c r="E111" s="22" t="s">
        <v>79</v>
      </c>
      <c r="F111" s="23">
        <v>200</v>
      </c>
      <c r="G111" s="23">
        <v>0.44</v>
      </c>
      <c r="H111" s="23">
        <v>0.1</v>
      </c>
      <c r="I111" s="37">
        <v>33.880000000000003</v>
      </c>
      <c r="J111" s="23">
        <v>141.19999999999999</v>
      </c>
      <c r="K111" s="38">
        <v>346</v>
      </c>
      <c r="L111" s="19"/>
    </row>
    <row r="112" spans="1:12" ht="15" x14ac:dyDescent="0.25">
      <c r="A112" s="54"/>
      <c r="B112" s="55"/>
      <c r="C112" s="30"/>
      <c r="D112" s="21" t="s">
        <v>31</v>
      </c>
      <c r="E112" s="22"/>
      <c r="F112" s="23"/>
      <c r="G112" s="23"/>
      <c r="H112" s="23"/>
      <c r="I112" s="37"/>
      <c r="J112" s="23"/>
      <c r="K112" s="38"/>
      <c r="L112" s="19"/>
    </row>
    <row r="113" spans="1:12" ht="15" x14ac:dyDescent="0.25">
      <c r="A113" s="54"/>
      <c r="B113" s="55"/>
      <c r="C113" s="30"/>
      <c r="D113" s="21" t="s">
        <v>32</v>
      </c>
      <c r="E113" s="22" t="s">
        <v>50</v>
      </c>
      <c r="F113" s="23">
        <v>20</v>
      </c>
      <c r="G113" s="23">
        <v>1</v>
      </c>
      <c r="H113" s="23">
        <v>0</v>
      </c>
      <c r="I113" s="37">
        <v>5</v>
      </c>
      <c r="J113" s="23">
        <v>28</v>
      </c>
      <c r="K113" s="38" t="s">
        <v>43</v>
      </c>
      <c r="L113" s="19"/>
    </row>
    <row r="114" spans="1:12" ht="15" x14ac:dyDescent="0.25">
      <c r="A114" s="54"/>
      <c r="B114" s="55"/>
      <c r="C114" s="30"/>
      <c r="D114" s="25"/>
      <c r="E114" s="39" t="s">
        <v>64</v>
      </c>
      <c r="F114" s="40">
        <v>1</v>
      </c>
      <c r="G114" s="40"/>
      <c r="H114" s="40"/>
      <c r="I114" s="46"/>
      <c r="J114" s="40"/>
      <c r="K114" s="65"/>
      <c r="L114" s="19"/>
    </row>
    <row r="115" spans="1:12" ht="15.75" thickBot="1" x14ac:dyDescent="0.3">
      <c r="A115" s="54"/>
      <c r="B115" s="55"/>
      <c r="C115" s="30"/>
      <c r="D115" s="25"/>
      <c r="E115" s="19"/>
      <c r="F115" s="19"/>
      <c r="G115" s="19"/>
      <c r="H115" s="19"/>
      <c r="I115" s="19"/>
      <c r="J115" s="19"/>
      <c r="K115" s="66"/>
      <c r="L115" s="19"/>
    </row>
    <row r="116" spans="1:12" ht="15" x14ac:dyDescent="0.25">
      <c r="A116" s="58"/>
      <c r="B116" s="59"/>
      <c r="C116" s="31"/>
      <c r="D116" s="26" t="s">
        <v>33</v>
      </c>
      <c r="E116" s="27"/>
      <c r="F116" s="27">
        <f>SUM(F107:F115)</f>
        <v>721</v>
      </c>
      <c r="G116" s="27">
        <f t="shared" ref="G116:J116" si="45">SUM(G107:G115)</f>
        <v>19.760000000000002</v>
      </c>
      <c r="H116" s="27">
        <f t="shared" si="45"/>
        <v>33.229999999999997</v>
      </c>
      <c r="I116" s="27">
        <f t="shared" si="45"/>
        <v>78.47</v>
      </c>
      <c r="J116" s="27">
        <f t="shared" si="45"/>
        <v>727.55</v>
      </c>
      <c r="K116" s="28"/>
      <c r="L116" s="27">
        <f t="shared" ref="L116" si="46">SUM(L107:L115)</f>
        <v>0</v>
      </c>
    </row>
    <row r="117" spans="1:12" ht="15.75" thickBot="1" x14ac:dyDescent="0.3">
      <c r="A117" s="61">
        <f>A99</f>
        <v>2</v>
      </c>
      <c r="B117" s="62">
        <f>B99</f>
        <v>1</v>
      </c>
      <c r="C117" s="69" t="s">
        <v>4</v>
      </c>
      <c r="D117" s="70"/>
      <c r="E117" s="41"/>
      <c r="F117" s="41">
        <f>F106+F116</f>
        <v>1221</v>
      </c>
      <c r="G117" s="41">
        <f t="shared" ref="G117" si="47">G106+G116</f>
        <v>43.91</v>
      </c>
      <c r="H117" s="41">
        <f t="shared" ref="H117" si="48">H106+H116</f>
        <v>57.269999999999996</v>
      </c>
      <c r="I117" s="41">
        <f t="shared" ref="I117" si="49">I106+I116</f>
        <v>160.78</v>
      </c>
      <c r="J117" s="41">
        <f t="shared" ref="J117:L117" si="50">J106+J116</f>
        <v>1358.55</v>
      </c>
      <c r="K117" s="41"/>
      <c r="L117" s="41">
        <f t="shared" si="50"/>
        <v>0</v>
      </c>
    </row>
    <row r="118" spans="1:12" ht="30" x14ac:dyDescent="0.25">
      <c r="A118" s="30">
        <v>2</v>
      </c>
      <c r="B118" s="55">
        <v>2</v>
      </c>
      <c r="C118" s="29" t="s">
        <v>20</v>
      </c>
      <c r="D118" s="17" t="s">
        <v>21</v>
      </c>
      <c r="E118" s="51" t="s">
        <v>112</v>
      </c>
      <c r="F118" s="51">
        <v>170</v>
      </c>
      <c r="G118" s="47">
        <v>4.8</v>
      </c>
      <c r="H118" s="47">
        <v>6.55</v>
      </c>
      <c r="I118" s="47">
        <v>98.19</v>
      </c>
      <c r="J118" s="47">
        <v>452.3</v>
      </c>
      <c r="K118" s="48">
        <v>398</v>
      </c>
      <c r="L118" s="45"/>
    </row>
    <row r="119" spans="1:12" ht="15" x14ac:dyDescent="0.25">
      <c r="A119" s="30"/>
      <c r="B119" s="55"/>
      <c r="C119" s="30"/>
      <c r="D119" s="21" t="s">
        <v>22</v>
      </c>
      <c r="E119" s="51" t="s">
        <v>106</v>
      </c>
      <c r="F119" s="51">
        <v>200</v>
      </c>
      <c r="G119" s="51">
        <v>0.1</v>
      </c>
      <c r="H119" s="51">
        <v>0.02</v>
      </c>
      <c r="I119" s="51">
        <v>7</v>
      </c>
      <c r="J119" s="51">
        <v>28.6</v>
      </c>
      <c r="K119" s="20">
        <v>376</v>
      </c>
      <c r="L119" s="19"/>
    </row>
    <row r="120" spans="1:12" ht="15" x14ac:dyDescent="0.25">
      <c r="A120" s="30"/>
      <c r="B120" s="55"/>
      <c r="C120" s="30"/>
      <c r="D120" s="21"/>
      <c r="E120" s="51" t="s">
        <v>52</v>
      </c>
      <c r="F120" s="51">
        <v>130</v>
      </c>
      <c r="G120" s="47">
        <v>0.52</v>
      </c>
      <c r="H120" s="47">
        <v>0.52</v>
      </c>
      <c r="I120" s="47">
        <v>12.74</v>
      </c>
      <c r="J120" s="47">
        <v>61.1</v>
      </c>
      <c r="K120" s="38" t="s">
        <v>43</v>
      </c>
      <c r="L120" s="19"/>
    </row>
    <row r="121" spans="1:12" ht="15" x14ac:dyDescent="0.25">
      <c r="A121" s="30"/>
      <c r="B121" s="55"/>
      <c r="C121" s="30"/>
      <c r="D121" s="21"/>
      <c r="E121" s="51" t="s">
        <v>103</v>
      </c>
      <c r="F121" s="51"/>
      <c r="G121" s="51"/>
      <c r="H121" s="51"/>
      <c r="I121" s="51"/>
      <c r="J121" s="51"/>
      <c r="K121" s="38"/>
      <c r="L121" s="19"/>
    </row>
    <row r="122" spans="1:12" ht="15" x14ac:dyDescent="0.25">
      <c r="A122" s="30"/>
      <c r="B122" s="55"/>
      <c r="C122" s="30"/>
      <c r="D122" s="25"/>
      <c r="E122" s="19"/>
      <c r="F122" s="19"/>
      <c r="G122" s="19"/>
      <c r="H122" s="19"/>
      <c r="I122" s="19"/>
      <c r="J122" s="19"/>
      <c r="K122" s="20"/>
      <c r="L122" s="19"/>
    </row>
    <row r="123" spans="1:12" ht="15" x14ac:dyDescent="0.25">
      <c r="A123" s="30"/>
      <c r="B123" s="55"/>
      <c r="C123" s="30"/>
      <c r="D123" s="25"/>
      <c r="E123" s="19"/>
      <c r="F123" s="19"/>
      <c r="G123" s="19"/>
      <c r="H123" s="19"/>
      <c r="I123" s="19"/>
      <c r="J123" s="19"/>
      <c r="K123" s="20"/>
      <c r="L123" s="19"/>
    </row>
    <row r="124" spans="1:12" ht="15" x14ac:dyDescent="0.25">
      <c r="A124" s="31"/>
      <c r="B124" s="59"/>
      <c r="C124" s="31"/>
      <c r="D124" s="26" t="s">
        <v>33</v>
      </c>
      <c r="E124" s="27"/>
      <c r="F124" s="27">
        <f>SUM(F118:F123)</f>
        <v>500</v>
      </c>
      <c r="G124" s="27">
        <f>SUM(G118:G123)</f>
        <v>5.42</v>
      </c>
      <c r="H124" s="27">
        <f>SUM(H118:H123)</f>
        <v>7.09</v>
      </c>
      <c r="I124" s="27">
        <f>SUM(I118:I123)</f>
        <v>117.92999999999999</v>
      </c>
      <c r="J124" s="27">
        <f>SUM(J118:J123)</f>
        <v>542</v>
      </c>
      <c r="K124" s="28"/>
      <c r="L124" s="27">
        <f>SUM(L118:L123)</f>
        <v>0</v>
      </c>
    </row>
    <row r="125" spans="1:12" ht="15" x14ac:dyDescent="0.25">
      <c r="A125" s="32">
        <f>A118</f>
        <v>2</v>
      </c>
      <c r="B125" s="32">
        <f>B118</f>
        <v>2</v>
      </c>
      <c r="C125" s="32" t="s">
        <v>25</v>
      </c>
      <c r="D125" s="21" t="s">
        <v>26</v>
      </c>
      <c r="E125" s="33" t="s">
        <v>44</v>
      </c>
      <c r="F125" s="34">
        <v>60</v>
      </c>
      <c r="G125" s="34">
        <v>0.64</v>
      </c>
      <c r="H125" s="34">
        <v>0.1</v>
      </c>
      <c r="I125" s="35">
        <v>5.0999999999999996</v>
      </c>
      <c r="J125" s="34">
        <v>39.9</v>
      </c>
      <c r="K125" s="36">
        <v>59</v>
      </c>
      <c r="L125" s="19"/>
    </row>
    <row r="126" spans="1:12" ht="15" x14ac:dyDescent="0.25">
      <c r="A126" s="30"/>
      <c r="B126" s="55"/>
      <c r="C126" s="30"/>
      <c r="D126" s="21" t="s">
        <v>27</v>
      </c>
      <c r="E126" s="22" t="s">
        <v>81</v>
      </c>
      <c r="F126" s="23">
        <v>200</v>
      </c>
      <c r="G126" s="23">
        <v>2.08</v>
      </c>
      <c r="H126" s="23">
        <v>4.0999999999999996</v>
      </c>
      <c r="I126" s="37">
        <v>8.6999999999999993</v>
      </c>
      <c r="J126" s="23">
        <v>111</v>
      </c>
      <c r="K126" s="38">
        <v>82</v>
      </c>
      <c r="L126" s="19"/>
    </row>
    <row r="127" spans="1:12" ht="15" x14ac:dyDescent="0.25">
      <c r="A127" s="30"/>
      <c r="B127" s="55"/>
      <c r="C127" s="30"/>
      <c r="D127" s="21" t="s">
        <v>28</v>
      </c>
      <c r="E127" s="22" t="s">
        <v>82</v>
      </c>
      <c r="F127" s="23">
        <v>90</v>
      </c>
      <c r="G127" s="23">
        <v>10.5</v>
      </c>
      <c r="H127" s="23">
        <v>10.5</v>
      </c>
      <c r="I127" s="37">
        <v>3.2</v>
      </c>
      <c r="J127" s="23">
        <v>145.80000000000001</v>
      </c>
      <c r="K127" s="38" t="s">
        <v>83</v>
      </c>
      <c r="L127" s="19"/>
    </row>
    <row r="128" spans="1:12" ht="15" x14ac:dyDescent="0.25">
      <c r="A128" s="30"/>
      <c r="B128" s="55"/>
      <c r="C128" s="30"/>
      <c r="D128" s="21" t="s">
        <v>29</v>
      </c>
      <c r="E128" s="22" t="s">
        <v>62</v>
      </c>
      <c r="F128" s="23">
        <v>150</v>
      </c>
      <c r="G128" s="23">
        <v>8.6</v>
      </c>
      <c r="H128" s="23">
        <v>6.09</v>
      </c>
      <c r="I128" s="37">
        <v>38.64</v>
      </c>
      <c r="J128" s="23">
        <v>243.8</v>
      </c>
      <c r="K128" s="38">
        <v>302</v>
      </c>
      <c r="L128" s="19"/>
    </row>
    <row r="129" spans="1:12" ht="15" x14ac:dyDescent="0.25">
      <c r="A129" s="30"/>
      <c r="B129" s="55"/>
      <c r="C129" s="30"/>
      <c r="D129" s="21" t="s">
        <v>30</v>
      </c>
      <c r="E129" s="22" t="s">
        <v>57</v>
      </c>
      <c r="F129" s="23">
        <v>180</v>
      </c>
      <c r="G129" s="23">
        <v>1.04</v>
      </c>
      <c r="H129" s="23">
        <v>0.3</v>
      </c>
      <c r="I129" s="37">
        <v>42.5</v>
      </c>
      <c r="J129" s="23">
        <v>132.12</v>
      </c>
      <c r="K129" s="38">
        <v>349</v>
      </c>
      <c r="L129" s="19"/>
    </row>
    <row r="130" spans="1:12" ht="15" x14ac:dyDescent="0.25">
      <c r="A130" s="30"/>
      <c r="B130" s="55"/>
      <c r="C130" s="30"/>
      <c r="D130" s="21" t="s">
        <v>31</v>
      </c>
      <c r="E130" s="22" t="s">
        <v>49</v>
      </c>
      <c r="F130" s="23">
        <v>20</v>
      </c>
      <c r="G130" s="23">
        <v>1.58</v>
      </c>
      <c r="H130" s="23">
        <v>0.2</v>
      </c>
      <c r="I130" s="37">
        <v>9.66</v>
      </c>
      <c r="J130" s="23">
        <v>46.76</v>
      </c>
      <c r="K130" s="38" t="s">
        <v>43</v>
      </c>
      <c r="L130" s="19"/>
    </row>
    <row r="131" spans="1:12" ht="15" x14ac:dyDescent="0.25">
      <c r="A131" s="30"/>
      <c r="B131" s="55"/>
      <c r="C131" s="30"/>
      <c r="D131" s="21" t="s">
        <v>32</v>
      </c>
      <c r="E131" s="22" t="s">
        <v>50</v>
      </c>
      <c r="F131" s="23">
        <v>30</v>
      </c>
      <c r="G131" s="23">
        <v>1.4</v>
      </c>
      <c r="H131" s="23">
        <v>0.47</v>
      </c>
      <c r="I131" s="37">
        <v>7.8</v>
      </c>
      <c r="J131" s="23">
        <v>42</v>
      </c>
      <c r="K131" s="38" t="s">
        <v>43</v>
      </c>
      <c r="L131" s="19"/>
    </row>
    <row r="132" spans="1:12" ht="15" x14ac:dyDescent="0.25">
      <c r="A132" s="30"/>
      <c r="B132" s="55"/>
      <c r="C132" s="30"/>
      <c r="D132" s="25"/>
      <c r="E132" s="39" t="s">
        <v>64</v>
      </c>
      <c r="F132" s="40">
        <v>1</v>
      </c>
      <c r="G132" s="40"/>
      <c r="H132" s="40"/>
      <c r="I132" s="46"/>
      <c r="J132" s="40"/>
      <c r="K132" s="40"/>
      <c r="L132" s="19"/>
    </row>
    <row r="133" spans="1:12" ht="15" x14ac:dyDescent="0.25">
      <c r="A133" s="30"/>
      <c r="B133" s="55"/>
      <c r="C133" s="30"/>
      <c r="D133" s="25"/>
      <c r="E133" s="19"/>
      <c r="F133" s="19"/>
      <c r="G133" s="19"/>
      <c r="H133" s="19"/>
      <c r="I133" s="19"/>
      <c r="J133" s="19"/>
      <c r="K133" s="20"/>
      <c r="L133" s="19"/>
    </row>
    <row r="134" spans="1:12" ht="15" x14ac:dyDescent="0.25">
      <c r="A134" s="31"/>
      <c r="B134" s="59"/>
      <c r="C134" s="31"/>
      <c r="D134" s="26" t="s">
        <v>33</v>
      </c>
      <c r="E134" s="27"/>
      <c r="F134" s="27">
        <f>SUM(F125:F133)</f>
        <v>731</v>
      </c>
      <c r="G134" s="27">
        <f t="shared" ref="G134:J134" si="51">SUM(G125:G133)</f>
        <v>25.839999999999996</v>
      </c>
      <c r="H134" s="27">
        <f t="shared" si="51"/>
        <v>21.759999999999998</v>
      </c>
      <c r="I134" s="27">
        <f t="shared" si="51"/>
        <v>115.6</v>
      </c>
      <c r="J134" s="27">
        <f t="shared" si="51"/>
        <v>761.38</v>
      </c>
      <c r="K134" s="28"/>
      <c r="L134" s="27">
        <f t="shared" ref="L134" si="52">SUM(L125:L133)</f>
        <v>0</v>
      </c>
    </row>
    <row r="135" spans="1:12" ht="15.75" thickBot="1" x14ac:dyDescent="0.3">
      <c r="A135" s="63">
        <f>A118</f>
        <v>2</v>
      </c>
      <c r="B135" s="63">
        <f>B118</f>
        <v>2</v>
      </c>
      <c r="C135" s="69" t="s">
        <v>4</v>
      </c>
      <c r="D135" s="70"/>
      <c r="E135" s="41"/>
      <c r="F135" s="41">
        <f>F124+F134</f>
        <v>1231</v>
      </c>
      <c r="G135" s="41">
        <f t="shared" ref="G135" si="53">G124+G134</f>
        <v>31.259999999999998</v>
      </c>
      <c r="H135" s="41">
        <f t="shared" ref="H135" si="54">H124+H134</f>
        <v>28.849999999999998</v>
      </c>
      <c r="I135" s="41">
        <f t="shared" ref="I135" si="55">I124+I134</f>
        <v>233.52999999999997</v>
      </c>
      <c r="J135" s="41">
        <f t="shared" ref="J135:L135" si="56">J124+J134</f>
        <v>1303.3800000000001</v>
      </c>
      <c r="K135" s="41"/>
      <c r="L135" s="41">
        <f t="shared" si="56"/>
        <v>0</v>
      </c>
    </row>
    <row r="136" spans="1:12" ht="15" x14ac:dyDescent="0.25">
      <c r="A136" s="52">
        <v>2</v>
      </c>
      <c r="B136" s="53">
        <v>3</v>
      </c>
      <c r="C136" s="29" t="s">
        <v>20</v>
      </c>
      <c r="D136" s="17" t="s">
        <v>21</v>
      </c>
      <c r="E136" s="47" t="s">
        <v>113</v>
      </c>
      <c r="F136" s="47">
        <v>230</v>
      </c>
      <c r="G136" s="47">
        <v>8.4</v>
      </c>
      <c r="H136" s="47">
        <v>13.74</v>
      </c>
      <c r="I136" s="47">
        <v>55.19</v>
      </c>
      <c r="J136" s="47">
        <v>384.9</v>
      </c>
      <c r="K136" s="48">
        <v>210</v>
      </c>
      <c r="L136" s="45"/>
    </row>
    <row r="137" spans="1:12" ht="15" x14ac:dyDescent="0.25">
      <c r="A137" s="54"/>
      <c r="B137" s="55"/>
      <c r="C137" s="30"/>
      <c r="D137" s="21" t="s">
        <v>22</v>
      </c>
      <c r="E137" s="51" t="s">
        <v>80</v>
      </c>
      <c r="F137" s="51">
        <v>200</v>
      </c>
      <c r="G137" s="51">
        <v>0.13</v>
      </c>
      <c r="H137" s="51">
        <v>0.02</v>
      </c>
      <c r="I137" s="51">
        <v>9.9</v>
      </c>
      <c r="J137" s="51">
        <v>29.5</v>
      </c>
      <c r="K137" s="20">
        <v>377</v>
      </c>
      <c r="L137" s="19"/>
    </row>
    <row r="138" spans="1:12" ht="15" x14ac:dyDescent="0.25">
      <c r="A138" s="54"/>
      <c r="B138" s="55"/>
      <c r="C138" s="30"/>
      <c r="D138" s="21" t="s">
        <v>23</v>
      </c>
      <c r="E138" s="51" t="s">
        <v>50</v>
      </c>
      <c r="F138" s="51">
        <v>30</v>
      </c>
      <c r="G138" s="51">
        <v>1.4</v>
      </c>
      <c r="H138" s="51">
        <v>0.47</v>
      </c>
      <c r="I138" s="51">
        <v>7.8</v>
      </c>
      <c r="J138" s="51">
        <v>42</v>
      </c>
      <c r="K138" s="38" t="s">
        <v>43</v>
      </c>
      <c r="L138" s="19"/>
    </row>
    <row r="139" spans="1:12" ht="15.75" customHeight="1" x14ac:dyDescent="0.25">
      <c r="A139" s="54"/>
      <c r="B139" s="55"/>
      <c r="C139" s="30"/>
      <c r="D139" s="21"/>
      <c r="E139" s="51" t="s">
        <v>42</v>
      </c>
      <c r="F139" s="51">
        <v>40</v>
      </c>
      <c r="G139" s="51">
        <v>1.1200000000000001</v>
      </c>
      <c r="H139" s="51">
        <v>9.8000000000000007</v>
      </c>
      <c r="I139" s="51">
        <v>20.399999999999999</v>
      </c>
      <c r="J139" s="51">
        <v>185.5</v>
      </c>
      <c r="K139" s="38" t="s">
        <v>43</v>
      </c>
      <c r="L139" s="19"/>
    </row>
    <row r="140" spans="1:12" ht="15" x14ac:dyDescent="0.25">
      <c r="A140" s="54"/>
      <c r="B140" s="55"/>
      <c r="C140" s="30"/>
      <c r="D140" s="21"/>
      <c r="E140" s="51" t="s">
        <v>103</v>
      </c>
      <c r="F140" s="51">
        <v>1</v>
      </c>
      <c r="G140" s="51"/>
      <c r="H140" s="51"/>
      <c r="I140" s="51"/>
      <c r="J140" s="51"/>
      <c r="K140" s="20"/>
      <c r="L140" s="19"/>
    </row>
    <row r="141" spans="1:12" ht="15" x14ac:dyDescent="0.25">
      <c r="A141" s="54"/>
      <c r="B141" s="55"/>
      <c r="C141" s="30"/>
      <c r="D141" s="25"/>
      <c r="E141" s="19"/>
      <c r="F141" s="19"/>
      <c r="G141" s="19"/>
      <c r="H141" s="19"/>
      <c r="I141" s="19"/>
      <c r="J141" s="19"/>
      <c r="K141" s="20"/>
      <c r="L141" s="19"/>
    </row>
    <row r="142" spans="1:12" ht="15" x14ac:dyDescent="0.25">
      <c r="A142" s="58"/>
      <c r="B142" s="59"/>
      <c r="C142" s="31"/>
      <c r="D142" s="26" t="s">
        <v>33</v>
      </c>
      <c r="E142" s="27"/>
      <c r="F142" s="27">
        <v>500</v>
      </c>
      <c r="G142" s="27">
        <f>SUM(G136:G141)</f>
        <v>11.05</v>
      </c>
      <c r="H142" s="27">
        <f>SUM(H136:H141)</f>
        <v>24.03</v>
      </c>
      <c r="I142" s="27">
        <f>SUM(I136:I141)</f>
        <v>93.289999999999992</v>
      </c>
      <c r="J142" s="27">
        <f>SUM(J136:J141)</f>
        <v>641.9</v>
      </c>
      <c r="K142" s="28"/>
      <c r="L142" s="27">
        <f>SUM(L136:L141)</f>
        <v>0</v>
      </c>
    </row>
    <row r="143" spans="1:12" ht="15" x14ac:dyDescent="0.25">
      <c r="A143" s="60">
        <f>A136</f>
        <v>2</v>
      </c>
      <c r="B143" s="32">
        <f>B136</f>
        <v>3</v>
      </c>
      <c r="C143" s="32" t="s">
        <v>25</v>
      </c>
      <c r="D143" s="21" t="s">
        <v>26</v>
      </c>
      <c r="E143" s="33" t="s">
        <v>85</v>
      </c>
      <c r="F143" s="34">
        <v>60</v>
      </c>
      <c r="G143" s="19">
        <v>0</v>
      </c>
      <c r="H143" s="19">
        <v>4</v>
      </c>
      <c r="I143" s="19">
        <v>3</v>
      </c>
      <c r="J143" s="19">
        <v>48</v>
      </c>
      <c r="K143" s="20">
        <v>48</v>
      </c>
      <c r="L143" s="19"/>
    </row>
    <row r="144" spans="1:12" ht="15" x14ac:dyDescent="0.25">
      <c r="A144" s="54"/>
      <c r="B144" s="55"/>
      <c r="C144" s="30"/>
      <c r="D144" s="21" t="s">
        <v>27</v>
      </c>
      <c r="E144" s="22" t="s">
        <v>86</v>
      </c>
      <c r="F144" s="23">
        <v>200</v>
      </c>
      <c r="G144" s="23">
        <v>1.44</v>
      </c>
      <c r="H144" s="23">
        <v>4.21</v>
      </c>
      <c r="I144" s="37">
        <v>8.5500000000000007</v>
      </c>
      <c r="J144" s="19">
        <v>85</v>
      </c>
      <c r="K144" s="20">
        <v>99</v>
      </c>
      <c r="L144" s="19"/>
    </row>
    <row r="145" spans="1:12" ht="15" x14ac:dyDescent="0.25">
      <c r="A145" s="54"/>
      <c r="B145" s="55"/>
      <c r="C145" s="30"/>
      <c r="D145" s="21" t="s">
        <v>28</v>
      </c>
      <c r="E145" s="22" t="s">
        <v>87</v>
      </c>
      <c r="F145" s="23">
        <v>200</v>
      </c>
      <c r="G145" s="23">
        <v>14.05</v>
      </c>
      <c r="H145" s="23">
        <v>33.700000000000003</v>
      </c>
      <c r="I145" s="37">
        <v>18.899999999999999</v>
      </c>
      <c r="J145" s="19">
        <v>438</v>
      </c>
      <c r="K145" s="20">
        <v>259</v>
      </c>
      <c r="L145" s="19"/>
    </row>
    <row r="146" spans="1:12" ht="15" x14ac:dyDescent="0.25">
      <c r="A146" s="54"/>
      <c r="B146" s="55"/>
      <c r="C146" s="30"/>
      <c r="D146" s="21" t="s">
        <v>29</v>
      </c>
      <c r="E146" s="22"/>
      <c r="F146" s="23"/>
      <c r="G146" s="19"/>
      <c r="H146" s="19"/>
      <c r="I146" s="19"/>
      <c r="J146" s="19"/>
      <c r="K146" s="20"/>
      <c r="L146" s="19"/>
    </row>
    <row r="147" spans="1:12" ht="15" x14ac:dyDescent="0.25">
      <c r="A147" s="54"/>
      <c r="B147" s="55"/>
      <c r="C147" s="30"/>
      <c r="D147" s="21" t="s">
        <v>30</v>
      </c>
      <c r="E147" s="22" t="s">
        <v>88</v>
      </c>
      <c r="F147" s="23">
        <v>200</v>
      </c>
      <c r="G147" s="23">
        <v>0.15</v>
      </c>
      <c r="H147" s="23">
        <v>0.15</v>
      </c>
      <c r="I147" s="37">
        <v>27.8</v>
      </c>
      <c r="J147" s="19">
        <v>115</v>
      </c>
      <c r="K147" s="20">
        <v>342</v>
      </c>
      <c r="L147" s="19"/>
    </row>
    <row r="148" spans="1:12" ht="15" x14ac:dyDescent="0.25">
      <c r="A148" s="54"/>
      <c r="B148" s="55"/>
      <c r="C148" s="30"/>
      <c r="D148" s="21" t="s">
        <v>31</v>
      </c>
      <c r="E148" s="22" t="s">
        <v>89</v>
      </c>
      <c r="F148" s="23">
        <v>20</v>
      </c>
      <c r="G148" s="23">
        <v>2.14</v>
      </c>
      <c r="H148" s="23">
        <v>0.34</v>
      </c>
      <c r="I148" s="37">
        <v>14.24</v>
      </c>
      <c r="J148" s="19">
        <v>52</v>
      </c>
      <c r="K148" s="38" t="s">
        <v>43</v>
      </c>
      <c r="L148" s="19"/>
    </row>
    <row r="149" spans="1:12" ht="15" x14ac:dyDescent="0.25">
      <c r="A149" s="54"/>
      <c r="B149" s="55"/>
      <c r="C149" s="30"/>
      <c r="D149" s="21" t="s">
        <v>32</v>
      </c>
      <c r="E149" s="22" t="s">
        <v>50</v>
      </c>
      <c r="F149" s="23">
        <v>30</v>
      </c>
      <c r="G149" s="23">
        <v>1</v>
      </c>
      <c r="H149" s="23">
        <v>0</v>
      </c>
      <c r="I149" s="37">
        <v>8</v>
      </c>
      <c r="J149" s="19">
        <v>42</v>
      </c>
      <c r="K149" s="38" t="s">
        <v>43</v>
      </c>
      <c r="L149" s="19"/>
    </row>
    <row r="150" spans="1:12" ht="15" x14ac:dyDescent="0.25">
      <c r="A150" s="54"/>
      <c r="B150" s="55"/>
      <c r="C150" s="30"/>
      <c r="D150" s="25"/>
      <c r="E150" s="39" t="s">
        <v>64</v>
      </c>
      <c r="F150" s="40">
        <v>1</v>
      </c>
      <c r="G150" s="23"/>
      <c r="H150" s="23"/>
      <c r="I150" s="37"/>
      <c r="J150" s="19"/>
      <c r="K150" s="20"/>
      <c r="L150" s="19"/>
    </row>
    <row r="151" spans="1:12" ht="15" x14ac:dyDescent="0.25">
      <c r="A151" s="54"/>
      <c r="B151" s="55"/>
      <c r="C151" s="30"/>
      <c r="D151" s="25"/>
      <c r="E151" s="19"/>
      <c r="F151" s="19"/>
      <c r="G151" s="19"/>
      <c r="H151" s="19"/>
      <c r="I151" s="19"/>
      <c r="J151" s="19"/>
      <c r="K151" s="20"/>
      <c r="L151" s="19"/>
    </row>
    <row r="152" spans="1:12" ht="15" x14ac:dyDescent="0.25">
      <c r="A152" s="58"/>
      <c r="B152" s="59"/>
      <c r="C152" s="31"/>
      <c r="D152" s="26" t="s">
        <v>33</v>
      </c>
      <c r="E152" s="27"/>
      <c r="F152" s="27">
        <f>SUM(F143:F151)</f>
        <v>711</v>
      </c>
      <c r="G152" s="27">
        <f t="shared" ref="G152:J152" si="57">SUM(G143:G151)</f>
        <v>18.78</v>
      </c>
      <c r="H152" s="27">
        <f t="shared" si="57"/>
        <v>42.400000000000006</v>
      </c>
      <c r="I152" s="27">
        <f t="shared" si="57"/>
        <v>80.489999999999995</v>
      </c>
      <c r="J152" s="27">
        <f t="shared" si="57"/>
        <v>780</v>
      </c>
      <c r="K152" s="28"/>
      <c r="L152" s="27">
        <f t="shared" ref="L152" si="58">SUM(L143:L151)</f>
        <v>0</v>
      </c>
    </row>
    <row r="153" spans="1:12" ht="15.75" thickBot="1" x14ac:dyDescent="0.3">
      <c r="A153" s="61">
        <f>A136</f>
        <v>2</v>
      </c>
      <c r="B153" s="62">
        <f>B136</f>
        <v>3</v>
      </c>
      <c r="C153" s="69" t="s">
        <v>4</v>
      </c>
      <c r="D153" s="70"/>
      <c r="E153" s="41"/>
      <c r="F153" s="41">
        <f>F142+F152</f>
        <v>1211</v>
      </c>
      <c r="G153" s="41">
        <f t="shared" ref="G153" si="59">G142+G152</f>
        <v>29.830000000000002</v>
      </c>
      <c r="H153" s="41">
        <f t="shared" ref="H153" si="60">H142+H152</f>
        <v>66.430000000000007</v>
      </c>
      <c r="I153" s="41">
        <f t="shared" ref="I153" si="61">I142+I152</f>
        <v>173.77999999999997</v>
      </c>
      <c r="J153" s="41">
        <f t="shared" ref="J153:L153" si="62">J142+J152</f>
        <v>1421.9</v>
      </c>
      <c r="K153" s="41"/>
      <c r="L153" s="41">
        <f t="shared" si="62"/>
        <v>0</v>
      </c>
    </row>
    <row r="154" spans="1:12" ht="15" x14ac:dyDescent="0.25">
      <c r="A154" s="52">
        <v>2</v>
      </c>
      <c r="B154" s="53">
        <v>4</v>
      </c>
      <c r="C154" s="29" t="s">
        <v>20</v>
      </c>
      <c r="D154" s="17" t="s">
        <v>21</v>
      </c>
      <c r="E154" s="51" t="s">
        <v>40</v>
      </c>
      <c r="F154" s="51">
        <v>250</v>
      </c>
      <c r="G154" s="51">
        <v>7.6</v>
      </c>
      <c r="H154" s="51">
        <v>12.25</v>
      </c>
      <c r="I154" s="51">
        <v>39.15</v>
      </c>
      <c r="J154" s="51">
        <v>296.87</v>
      </c>
      <c r="K154" s="48">
        <v>175</v>
      </c>
      <c r="L154" s="45"/>
    </row>
    <row r="155" spans="1:12" ht="15" x14ac:dyDescent="0.25">
      <c r="A155" s="54"/>
      <c r="B155" s="55"/>
      <c r="C155" s="30"/>
      <c r="D155" s="21" t="s">
        <v>22</v>
      </c>
      <c r="E155" s="51" t="s">
        <v>110</v>
      </c>
      <c r="F155" s="51">
        <v>200</v>
      </c>
      <c r="G155" s="47">
        <v>3.2</v>
      </c>
      <c r="H155" s="47">
        <v>2.7</v>
      </c>
      <c r="I155" s="47">
        <v>11.9</v>
      </c>
      <c r="J155" s="47">
        <v>83.3</v>
      </c>
      <c r="K155" s="20">
        <v>379</v>
      </c>
      <c r="L155" s="19"/>
    </row>
    <row r="156" spans="1:12" ht="15" x14ac:dyDescent="0.25">
      <c r="A156" s="54"/>
      <c r="B156" s="55"/>
      <c r="C156" s="30"/>
      <c r="D156" s="21" t="s">
        <v>23</v>
      </c>
      <c r="E156" s="51" t="s">
        <v>101</v>
      </c>
      <c r="F156" s="51">
        <v>30</v>
      </c>
      <c r="G156" s="51">
        <v>2.25</v>
      </c>
      <c r="H156" s="51">
        <v>0.84</v>
      </c>
      <c r="I156" s="51">
        <v>15.51</v>
      </c>
      <c r="J156" s="51">
        <v>85.8</v>
      </c>
      <c r="K156" s="38" t="s">
        <v>43</v>
      </c>
      <c r="L156" s="19"/>
    </row>
    <row r="157" spans="1:12" ht="15" x14ac:dyDescent="0.25">
      <c r="A157" s="54"/>
      <c r="B157" s="55"/>
      <c r="C157" s="30"/>
      <c r="D157" s="21"/>
      <c r="E157" s="51" t="s">
        <v>102</v>
      </c>
      <c r="F157" s="64">
        <v>20</v>
      </c>
      <c r="G157" s="64">
        <v>4.6399999999999997</v>
      </c>
      <c r="H157" s="51">
        <v>5.9</v>
      </c>
      <c r="I157" s="51"/>
      <c r="J157" s="51">
        <v>72</v>
      </c>
      <c r="K157" s="38">
        <v>15</v>
      </c>
      <c r="L157" s="19"/>
    </row>
    <row r="158" spans="1:12" ht="15" x14ac:dyDescent="0.25">
      <c r="A158" s="54"/>
      <c r="B158" s="55"/>
      <c r="C158" s="30"/>
      <c r="D158" s="21"/>
      <c r="E158" s="51" t="s">
        <v>103</v>
      </c>
      <c r="F158" s="51">
        <v>1</v>
      </c>
      <c r="G158" s="51"/>
      <c r="H158" s="51"/>
      <c r="I158" s="51"/>
      <c r="J158" s="51"/>
      <c r="K158" s="20"/>
      <c r="L158" s="19"/>
    </row>
    <row r="159" spans="1:12" ht="15" x14ac:dyDescent="0.25">
      <c r="A159" s="54"/>
      <c r="B159" s="55"/>
      <c r="C159" s="30"/>
      <c r="D159" s="25"/>
      <c r="E159" s="19"/>
      <c r="F159" s="19"/>
      <c r="G159" s="19"/>
      <c r="H159" s="19"/>
      <c r="I159" s="19"/>
      <c r="J159" s="19"/>
      <c r="K159" s="20"/>
      <c r="L159" s="19"/>
    </row>
    <row r="160" spans="1:12" ht="15" x14ac:dyDescent="0.25">
      <c r="A160" s="54"/>
      <c r="B160" s="55"/>
      <c r="C160" s="30"/>
      <c r="D160" s="25"/>
      <c r="E160" s="19"/>
      <c r="F160" s="19"/>
      <c r="G160" s="19"/>
      <c r="H160" s="19"/>
      <c r="I160" s="19"/>
      <c r="J160" s="19"/>
      <c r="K160" s="20"/>
      <c r="L160" s="19"/>
    </row>
    <row r="161" spans="1:12" ht="15" x14ac:dyDescent="0.25">
      <c r="A161" s="58"/>
      <c r="B161" s="59"/>
      <c r="C161" s="31"/>
      <c r="D161" s="26" t="s">
        <v>33</v>
      </c>
      <c r="E161" s="27"/>
      <c r="F161" s="27">
        <v>500</v>
      </c>
      <c r="G161" s="27">
        <f t="shared" ref="G161:J161" si="63">SUM(G154:G160)</f>
        <v>17.690000000000001</v>
      </c>
      <c r="H161" s="27">
        <f t="shared" si="63"/>
        <v>21.689999999999998</v>
      </c>
      <c r="I161" s="27">
        <f t="shared" si="63"/>
        <v>66.56</v>
      </c>
      <c r="J161" s="27">
        <f t="shared" si="63"/>
        <v>537.97</v>
      </c>
      <c r="K161" s="28"/>
      <c r="L161" s="27">
        <f t="shared" ref="L161" si="64">SUM(L154:L160)</f>
        <v>0</v>
      </c>
    </row>
    <row r="162" spans="1:12" ht="15" x14ac:dyDescent="0.25">
      <c r="A162" s="60">
        <f>A154</f>
        <v>2</v>
      </c>
      <c r="B162" s="32">
        <f>B154</f>
        <v>4</v>
      </c>
      <c r="C162" s="32" t="s">
        <v>25</v>
      </c>
      <c r="D162" s="21" t="s">
        <v>26</v>
      </c>
      <c r="E162" s="33" t="s">
        <v>53</v>
      </c>
      <c r="F162" s="34">
        <v>60</v>
      </c>
      <c r="G162" s="34">
        <v>0.8</v>
      </c>
      <c r="H162" s="34">
        <v>3</v>
      </c>
      <c r="I162" s="35">
        <v>4.8</v>
      </c>
      <c r="J162" s="34">
        <v>50.1</v>
      </c>
      <c r="K162" s="36">
        <v>52</v>
      </c>
      <c r="L162" s="19"/>
    </row>
    <row r="163" spans="1:12" ht="30" x14ac:dyDescent="0.25">
      <c r="A163" s="54"/>
      <c r="B163" s="55"/>
      <c r="C163" s="30"/>
      <c r="D163" s="21" t="s">
        <v>27</v>
      </c>
      <c r="E163" s="22" t="s">
        <v>90</v>
      </c>
      <c r="F163" s="23">
        <v>200</v>
      </c>
      <c r="G163" s="23">
        <v>2.1</v>
      </c>
      <c r="H163" s="23">
        <v>4.12</v>
      </c>
      <c r="I163" s="37">
        <v>6.32</v>
      </c>
      <c r="J163" s="23">
        <v>99.8</v>
      </c>
      <c r="K163" s="38">
        <v>88</v>
      </c>
      <c r="L163" s="19"/>
    </row>
    <row r="164" spans="1:12" ht="15" x14ac:dyDescent="0.25">
      <c r="A164" s="54"/>
      <c r="B164" s="55"/>
      <c r="C164" s="30"/>
      <c r="D164" s="21" t="s">
        <v>28</v>
      </c>
      <c r="E164" s="22" t="s">
        <v>91</v>
      </c>
      <c r="F164" s="23">
        <v>100</v>
      </c>
      <c r="G164" s="23">
        <v>9.6</v>
      </c>
      <c r="H164" s="23">
        <v>12.42</v>
      </c>
      <c r="I164" s="37">
        <v>9.66</v>
      </c>
      <c r="J164" s="23">
        <v>189.96</v>
      </c>
      <c r="K164" s="38" t="s">
        <v>92</v>
      </c>
      <c r="L164" s="19"/>
    </row>
    <row r="165" spans="1:12" ht="15" x14ac:dyDescent="0.25">
      <c r="A165" s="54"/>
      <c r="B165" s="55"/>
      <c r="C165" s="30"/>
      <c r="D165" s="21" t="s">
        <v>29</v>
      </c>
      <c r="E165" s="22" t="s">
        <v>47</v>
      </c>
      <c r="F165" s="23">
        <v>150</v>
      </c>
      <c r="G165" s="23">
        <v>3.65</v>
      </c>
      <c r="H165" s="23">
        <v>5.37</v>
      </c>
      <c r="I165" s="37">
        <v>36.68</v>
      </c>
      <c r="J165" s="23">
        <v>209.7</v>
      </c>
      <c r="K165" s="38">
        <v>304</v>
      </c>
      <c r="L165" s="19"/>
    </row>
    <row r="166" spans="1:12" ht="15" x14ac:dyDescent="0.25">
      <c r="A166" s="54"/>
      <c r="B166" s="55"/>
      <c r="C166" s="30"/>
      <c r="D166" s="21" t="s">
        <v>30</v>
      </c>
      <c r="E166" s="22" t="s">
        <v>57</v>
      </c>
      <c r="F166" s="23">
        <v>180</v>
      </c>
      <c r="G166" s="23">
        <v>1.04</v>
      </c>
      <c r="H166" s="23">
        <v>0.3</v>
      </c>
      <c r="I166" s="37">
        <v>42.5</v>
      </c>
      <c r="J166" s="23">
        <v>132.12</v>
      </c>
      <c r="K166" s="38">
        <v>349</v>
      </c>
      <c r="L166" s="19"/>
    </row>
    <row r="167" spans="1:12" ht="15" x14ac:dyDescent="0.25">
      <c r="A167" s="54"/>
      <c r="B167" s="55"/>
      <c r="C167" s="30"/>
      <c r="D167" s="21" t="s">
        <v>31</v>
      </c>
      <c r="E167" s="22"/>
      <c r="F167" s="23"/>
      <c r="G167" s="23"/>
      <c r="H167" s="23"/>
      <c r="I167" s="37"/>
      <c r="J167" s="23"/>
      <c r="K167" s="38"/>
      <c r="L167" s="19"/>
    </row>
    <row r="168" spans="1:12" ht="15" x14ac:dyDescent="0.25">
      <c r="A168" s="54"/>
      <c r="B168" s="55"/>
      <c r="C168" s="30"/>
      <c r="D168" s="21" t="s">
        <v>32</v>
      </c>
      <c r="E168" s="22" t="s">
        <v>50</v>
      </c>
      <c r="F168" s="23">
        <v>30</v>
      </c>
      <c r="G168" s="23">
        <v>1</v>
      </c>
      <c r="H168" s="23">
        <v>0</v>
      </c>
      <c r="I168" s="37">
        <v>8</v>
      </c>
      <c r="J168" s="23">
        <v>42</v>
      </c>
      <c r="K168" s="38" t="s">
        <v>43</v>
      </c>
      <c r="L168" s="19"/>
    </row>
    <row r="169" spans="1:12" ht="15" x14ac:dyDescent="0.25">
      <c r="A169" s="54"/>
      <c r="B169" s="55"/>
      <c r="C169" s="30"/>
      <c r="D169" s="25"/>
      <c r="E169" s="39" t="s">
        <v>64</v>
      </c>
      <c r="F169" s="40">
        <v>1</v>
      </c>
      <c r="G169" s="40"/>
      <c r="H169" s="40"/>
      <c r="I169" s="46"/>
      <c r="J169" s="40"/>
      <c r="K169" s="20"/>
      <c r="L169" s="19"/>
    </row>
    <row r="170" spans="1:12" ht="15" x14ac:dyDescent="0.25">
      <c r="A170" s="54"/>
      <c r="B170" s="55"/>
      <c r="C170" s="30"/>
      <c r="D170" s="25"/>
      <c r="E170" s="19"/>
      <c r="F170" s="19"/>
      <c r="G170" s="19"/>
      <c r="H170" s="19"/>
      <c r="I170" s="19"/>
      <c r="J170" s="19"/>
      <c r="K170" s="20"/>
      <c r="L170" s="19"/>
    </row>
    <row r="171" spans="1:12" ht="15" x14ac:dyDescent="0.25">
      <c r="A171" s="58"/>
      <c r="B171" s="59"/>
      <c r="C171" s="31"/>
      <c r="D171" s="26" t="s">
        <v>33</v>
      </c>
      <c r="E171" s="27"/>
      <c r="F171" s="27">
        <f>SUM(F162:F170)</f>
        <v>721</v>
      </c>
      <c r="G171" s="27">
        <f t="shared" ref="G171:J171" si="65">SUM(G162:G170)</f>
        <v>18.189999999999998</v>
      </c>
      <c r="H171" s="27">
        <f t="shared" si="65"/>
        <v>25.21</v>
      </c>
      <c r="I171" s="27">
        <f t="shared" si="65"/>
        <v>107.96000000000001</v>
      </c>
      <c r="J171" s="27">
        <f t="shared" si="65"/>
        <v>723.68</v>
      </c>
      <c r="K171" s="28"/>
      <c r="L171" s="27">
        <f t="shared" ref="L171" si="66">SUM(L162:L170)</f>
        <v>0</v>
      </c>
    </row>
    <row r="172" spans="1:12" ht="15.75" thickBot="1" x14ac:dyDescent="0.3">
      <c r="A172" s="61">
        <f>A154</f>
        <v>2</v>
      </c>
      <c r="B172" s="62">
        <f>B154</f>
        <v>4</v>
      </c>
      <c r="C172" s="69" t="s">
        <v>4</v>
      </c>
      <c r="D172" s="70"/>
      <c r="E172" s="41"/>
      <c r="F172" s="41">
        <f>F161+F171</f>
        <v>1221</v>
      </c>
      <c r="G172" s="41">
        <f t="shared" ref="G172" si="67">G161+G171</f>
        <v>35.879999999999995</v>
      </c>
      <c r="H172" s="41">
        <f t="shared" ref="H172" si="68">H161+H171</f>
        <v>46.9</v>
      </c>
      <c r="I172" s="41">
        <f t="shared" ref="I172" si="69">I161+I171</f>
        <v>174.52</v>
      </c>
      <c r="J172" s="41">
        <f t="shared" ref="J172:L172" si="70">J161+J171</f>
        <v>1261.6500000000001</v>
      </c>
      <c r="K172" s="41"/>
      <c r="L172" s="41">
        <f t="shared" si="70"/>
        <v>0</v>
      </c>
    </row>
    <row r="173" spans="1:12" ht="15" x14ac:dyDescent="0.25">
      <c r="A173" s="52">
        <v>2</v>
      </c>
      <c r="B173" s="53">
        <v>5</v>
      </c>
      <c r="C173" s="29" t="s">
        <v>20</v>
      </c>
      <c r="D173" s="17" t="s">
        <v>21</v>
      </c>
      <c r="E173" s="51" t="s">
        <v>114</v>
      </c>
      <c r="F173" s="51">
        <v>200</v>
      </c>
      <c r="G173" s="47">
        <v>10.5</v>
      </c>
      <c r="H173" s="47">
        <v>15.1</v>
      </c>
      <c r="I173" s="47">
        <v>54.4</v>
      </c>
      <c r="J173" s="47">
        <v>401.9</v>
      </c>
      <c r="K173" s="44">
        <v>188</v>
      </c>
      <c r="L173" s="45"/>
    </row>
    <row r="174" spans="1:12" ht="15" x14ac:dyDescent="0.25">
      <c r="A174" s="54"/>
      <c r="B174" s="55"/>
      <c r="C174" s="30"/>
      <c r="D174" s="25"/>
      <c r="E174" s="51" t="s">
        <v>115</v>
      </c>
      <c r="F174" s="51">
        <v>50</v>
      </c>
      <c r="G174" s="51">
        <v>0.25</v>
      </c>
      <c r="H174" s="51"/>
      <c r="I174" s="51">
        <v>35.799999999999997</v>
      </c>
      <c r="J174" s="51">
        <v>144.19999999999999</v>
      </c>
      <c r="K174" s="38"/>
      <c r="L174" s="19"/>
    </row>
    <row r="175" spans="1:12" ht="15" x14ac:dyDescent="0.25">
      <c r="A175" s="54"/>
      <c r="B175" s="55"/>
      <c r="C175" s="30"/>
      <c r="D175" s="21" t="s">
        <v>22</v>
      </c>
      <c r="E175" s="51" t="s">
        <v>74</v>
      </c>
      <c r="F175" s="51">
        <v>200</v>
      </c>
      <c r="G175" s="47">
        <v>6.5</v>
      </c>
      <c r="H175" s="47">
        <v>1.3</v>
      </c>
      <c r="I175" s="47">
        <v>19</v>
      </c>
      <c r="J175" s="47">
        <v>94.7</v>
      </c>
      <c r="K175" s="38">
        <v>382</v>
      </c>
      <c r="L175" s="19"/>
    </row>
    <row r="176" spans="1:12" ht="15" x14ac:dyDescent="0.25">
      <c r="A176" s="54"/>
      <c r="B176" s="55"/>
      <c r="C176" s="30"/>
      <c r="D176" s="21" t="s">
        <v>23</v>
      </c>
      <c r="E176" s="51" t="s">
        <v>101</v>
      </c>
      <c r="F176" s="51">
        <v>30</v>
      </c>
      <c r="G176" s="51">
        <v>2.25</v>
      </c>
      <c r="H176" s="51">
        <v>0.84</v>
      </c>
      <c r="I176" s="51">
        <v>15.51</v>
      </c>
      <c r="J176" s="51">
        <v>85.8</v>
      </c>
      <c r="K176" s="38" t="s">
        <v>43</v>
      </c>
      <c r="L176" s="19"/>
    </row>
    <row r="177" spans="1:12" ht="15" x14ac:dyDescent="0.25">
      <c r="A177" s="54"/>
      <c r="B177" s="55"/>
      <c r="C177" s="30"/>
      <c r="D177" s="21"/>
      <c r="E177" s="51" t="s">
        <v>108</v>
      </c>
      <c r="F177" s="51">
        <v>20</v>
      </c>
      <c r="G177" s="47">
        <v>0.2</v>
      </c>
      <c r="H177" s="47">
        <v>0.24</v>
      </c>
      <c r="I177" s="47">
        <v>14.2</v>
      </c>
      <c r="J177" s="47">
        <v>67.599999999999994</v>
      </c>
      <c r="K177" s="38" t="s">
        <v>43</v>
      </c>
      <c r="L177" s="19"/>
    </row>
    <row r="178" spans="1:12" ht="15" x14ac:dyDescent="0.25">
      <c r="A178" s="54"/>
      <c r="B178" s="55"/>
      <c r="C178" s="30"/>
      <c r="D178" s="25"/>
      <c r="E178" s="51" t="s">
        <v>64</v>
      </c>
      <c r="F178" s="51">
        <v>1</v>
      </c>
      <c r="G178" s="51"/>
      <c r="H178" s="51"/>
      <c r="I178" s="51"/>
      <c r="J178" s="51"/>
      <c r="K178" s="20"/>
      <c r="L178" s="19"/>
    </row>
    <row r="179" spans="1:12" ht="15" x14ac:dyDescent="0.25">
      <c r="A179" s="54"/>
      <c r="B179" s="55"/>
      <c r="C179" s="30"/>
      <c r="D179" s="25"/>
      <c r="E179" s="19"/>
      <c r="F179" s="19"/>
      <c r="G179" s="19"/>
      <c r="H179" s="19"/>
      <c r="I179" s="19"/>
      <c r="J179" s="19"/>
      <c r="K179" s="20"/>
      <c r="L179" s="19"/>
    </row>
    <row r="180" spans="1:12" ht="15.75" customHeight="1" x14ac:dyDescent="0.25">
      <c r="A180" s="58"/>
      <c r="B180" s="59"/>
      <c r="C180" s="31"/>
      <c r="D180" s="26" t="s">
        <v>33</v>
      </c>
      <c r="E180" s="27"/>
      <c r="F180" s="27">
        <v>500</v>
      </c>
      <c r="G180" s="27">
        <f t="shared" ref="G180:J180" si="71">SUM(G173:G179)</f>
        <v>19.7</v>
      </c>
      <c r="H180" s="27">
        <f t="shared" si="71"/>
        <v>17.479999999999997</v>
      </c>
      <c r="I180" s="27">
        <f t="shared" si="71"/>
        <v>138.91</v>
      </c>
      <c r="J180" s="27">
        <f t="shared" si="71"/>
        <v>794.19999999999993</v>
      </c>
      <c r="K180" s="28"/>
      <c r="L180" s="27">
        <f t="shared" ref="L180" si="72">SUM(L173:L179)</f>
        <v>0</v>
      </c>
    </row>
    <row r="181" spans="1:12" ht="15" x14ac:dyDescent="0.25">
      <c r="A181" s="60">
        <f>A173</f>
        <v>2</v>
      </c>
      <c r="B181" s="32">
        <f>B173</f>
        <v>5</v>
      </c>
      <c r="C181" s="32" t="s">
        <v>25</v>
      </c>
      <c r="D181" s="21" t="s">
        <v>26</v>
      </c>
      <c r="E181" s="33" t="s">
        <v>93</v>
      </c>
      <c r="F181" s="34">
        <v>100</v>
      </c>
      <c r="G181" s="34">
        <v>0.11</v>
      </c>
      <c r="H181" s="34">
        <v>5.16</v>
      </c>
      <c r="I181" s="35">
        <v>11</v>
      </c>
      <c r="J181" s="34">
        <v>90.1</v>
      </c>
      <c r="K181" s="36">
        <v>46</v>
      </c>
      <c r="L181" s="19"/>
    </row>
    <row r="182" spans="1:12" ht="15" x14ac:dyDescent="0.25">
      <c r="A182" s="54"/>
      <c r="B182" s="55"/>
      <c r="C182" s="30"/>
      <c r="D182" s="21" t="s">
        <v>27</v>
      </c>
      <c r="E182" s="22" t="s">
        <v>94</v>
      </c>
      <c r="F182" s="23">
        <v>250</v>
      </c>
      <c r="G182" s="23">
        <v>2.9</v>
      </c>
      <c r="H182" s="23">
        <v>5.3</v>
      </c>
      <c r="I182" s="37">
        <v>12</v>
      </c>
      <c r="J182" s="23">
        <v>141.30000000000001</v>
      </c>
      <c r="K182" s="38">
        <v>96</v>
      </c>
      <c r="L182" s="19"/>
    </row>
    <row r="183" spans="1:12" ht="15" x14ac:dyDescent="0.25">
      <c r="A183" s="54"/>
      <c r="B183" s="55"/>
      <c r="C183" s="30"/>
      <c r="D183" s="21" t="s">
        <v>28</v>
      </c>
      <c r="E183" s="22" t="s">
        <v>95</v>
      </c>
      <c r="F183" s="23">
        <v>100</v>
      </c>
      <c r="G183" s="23">
        <v>15.69</v>
      </c>
      <c r="H183" s="23">
        <v>15.08</v>
      </c>
      <c r="I183" s="37">
        <v>14.65</v>
      </c>
      <c r="J183" s="23">
        <v>257.39999999999998</v>
      </c>
      <c r="K183" s="38" t="s">
        <v>98</v>
      </c>
      <c r="L183" s="19"/>
    </row>
    <row r="184" spans="1:12" ht="15" x14ac:dyDescent="0.25">
      <c r="A184" s="54"/>
      <c r="B184" s="55"/>
      <c r="C184" s="30"/>
      <c r="D184" s="21" t="s">
        <v>29</v>
      </c>
      <c r="E184" s="22" t="s">
        <v>96</v>
      </c>
      <c r="F184" s="23">
        <v>180</v>
      </c>
      <c r="G184" s="23">
        <v>6.6</v>
      </c>
      <c r="H184" s="23">
        <v>5.4</v>
      </c>
      <c r="I184" s="37">
        <v>31.74</v>
      </c>
      <c r="J184" s="23">
        <v>202.14</v>
      </c>
      <c r="K184" s="38">
        <v>309</v>
      </c>
      <c r="L184" s="19"/>
    </row>
    <row r="185" spans="1:12" ht="15" x14ac:dyDescent="0.25">
      <c r="A185" s="54"/>
      <c r="B185" s="55"/>
      <c r="C185" s="30"/>
      <c r="D185" s="21" t="s">
        <v>30</v>
      </c>
      <c r="E185" s="22" t="s">
        <v>97</v>
      </c>
      <c r="F185" s="23">
        <v>200</v>
      </c>
      <c r="G185" s="23">
        <v>0.15</v>
      </c>
      <c r="H185" s="23">
        <v>0.15</v>
      </c>
      <c r="I185" s="37">
        <v>27.8</v>
      </c>
      <c r="J185" s="23">
        <v>114.6</v>
      </c>
      <c r="K185" s="38">
        <v>348</v>
      </c>
      <c r="L185" s="19"/>
    </row>
    <row r="186" spans="1:12" ht="15" x14ac:dyDescent="0.25">
      <c r="A186" s="54"/>
      <c r="B186" s="55"/>
      <c r="C186" s="30"/>
      <c r="D186" s="21" t="s">
        <v>31</v>
      </c>
      <c r="E186" s="22" t="s">
        <v>49</v>
      </c>
      <c r="F186" s="23">
        <v>20</v>
      </c>
      <c r="G186" s="23">
        <v>1.58</v>
      </c>
      <c r="H186" s="23">
        <v>0.2</v>
      </c>
      <c r="I186" s="37">
        <v>9.66</v>
      </c>
      <c r="J186" s="23">
        <v>46.76</v>
      </c>
      <c r="K186" s="38" t="s">
        <v>43</v>
      </c>
      <c r="L186" s="19"/>
    </row>
    <row r="187" spans="1:12" ht="15" x14ac:dyDescent="0.25">
      <c r="A187" s="54"/>
      <c r="B187" s="55"/>
      <c r="C187" s="30"/>
      <c r="D187" s="21" t="s">
        <v>32</v>
      </c>
      <c r="E187" s="22"/>
      <c r="F187" s="23"/>
      <c r="G187" s="23"/>
      <c r="H187" s="23"/>
      <c r="I187" s="37"/>
      <c r="J187" s="19"/>
      <c r="K187" s="38"/>
      <c r="L187" s="19"/>
    </row>
    <row r="188" spans="1:12" ht="15" x14ac:dyDescent="0.25">
      <c r="A188" s="54"/>
      <c r="B188" s="55"/>
      <c r="C188" s="30"/>
      <c r="D188" s="25"/>
      <c r="E188" s="39" t="s">
        <v>64</v>
      </c>
      <c r="F188" s="40">
        <v>1</v>
      </c>
      <c r="G188" s="40"/>
      <c r="H188" s="40"/>
      <c r="I188" s="46"/>
      <c r="J188" s="19"/>
      <c r="K188" s="40"/>
      <c r="L188" s="19"/>
    </row>
    <row r="189" spans="1:12" ht="15" x14ac:dyDescent="0.25">
      <c r="A189" s="54"/>
      <c r="B189" s="55"/>
      <c r="C189" s="30"/>
      <c r="D189" s="25"/>
      <c r="E189" s="19"/>
      <c r="F189" s="19"/>
      <c r="G189" s="19"/>
      <c r="H189" s="19"/>
      <c r="I189" s="19"/>
      <c r="J189" s="19"/>
      <c r="K189" s="20"/>
      <c r="L189" s="19"/>
    </row>
    <row r="190" spans="1:12" ht="15" x14ac:dyDescent="0.25">
      <c r="A190" s="58"/>
      <c r="B190" s="59"/>
      <c r="C190" s="31"/>
      <c r="D190" s="26" t="s">
        <v>33</v>
      </c>
      <c r="E190" s="27"/>
      <c r="F190" s="27">
        <f>SUM(F181:F189)</f>
        <v>851</v>
      </c>
      <c r="G190" s="27">
        <f t="shared" ref="G190:J190" si="73">SUM(G181:G189)</f>
        <v>27.029999999999994</v>
      </c>
      <c r="H190" s="27">
        <f t="shared" si="73"/>
        <v>31.289999999999996</v>
      </c>
      <c r="I190" s="27">
        <f t="shared" si="73"/>
        <v>106.85</v>
      </c>
      <c r="J190" s="27">
        <f t="shared" si="73"/>
        <v>852.3</v>
      </c>
      <c r="K190" s="28"/>
      <c r="L190" s="27">
        <f t="shared" ref="L190" si="74">SUM(L181:L189)</f>
        <v>0</v>
      </c>
    </row>
    <row r="191" spans="1:12" ht="15.75" thickBot="1" x14ac:dyDescent="0.3">
      <c r="A191" s="61">
        <f>A173</f>
        <v>2</v>
      </c>
      <c r="B191" s="62">
        <f>B173</f>
        <v>5</v>
      </c>
      <c r="C191" s="69" t="s">
        <v>4</v>
      </c>
      <c r="D191" s="70"/>
      <c r="E191" s="41"/>
      <c r="F191" s="41">
        <f>F180+F190</f>
        <v>1351</v>
      </c>
      <c r="G191" s="41">
        <f t="shared" ref="G191" si="75">G180+G190</f>
        <v>46.72999999999999</v>
      </c>
      <c r="H191" s="41">
        <f t="shared" ref="H191" si="76">H180+H190</f>
        <v>48.769999999999996</v>
      </c>
      <c r="I191" s="41">
        <f t="shared" ref="I191" si="77">I180+I190</f>
        <v>245.76</v>
      </c>
      <c r="J191" s="41">
        <f t="shared" ref="J191:L191" si="78">J180+J190</f>
        <v>1646.5</v>
      </c>
      <c r="K191" s="41"/>
      <c r="L191" s="41">
        <f t="shared" si="78"/>
        <v>0</v>
      </c>
    </row>
    <row r="192" spans="1:12" ht="15.75" thickBot="1" x14ac:dyDescent="0.3">
      <c r="A192" s="67"/>
      <c r="B192" s="68"/>
      <c r="C192" s="71" t="s">
        <v>5</v>
      </c>
      <c r="D192" s="71"/>
      <c r="E192" s="71"/>
      <c r="F192" s="17">
        <f>(F23+F41+F60+F79+F98+F117+F135+F153+F172+F191)/(IF(F23=0,0,1)+IF(F41=0,0,1)+IF(F60=0,0,1)+IF(F79=0,0,1)+IF(F98=0,0,1)+IF(F117=0,0,1)+IF(F135=0,0,1)+IF(F153=0,0,1)+IF(F172=0,0,1)+IF(F191=0,0,1))</f>
        <v>1236</v>
      </c>
      <c r="G192" s="17">
        <f>(G23+G41+G60+G79+G98+G117+G135+G153+G172+G191)/(IF(G23=0,0,1)+IF(G41=0,0,1)+IF(G60=0,0,1)+IF(G79=0,0,1)+IF(G98=0,0,1)+IF(G117=0,0,1)+IF(G135=0,0,1)+IF(G153=0,0,1)+IF(G172=0,0,1)+IF(G191=0,0,1))</f>
        <v>39.798000000000002</v>
      </c>
      <c r="H192" s="17">
        <f>(H23+H41+H60+H79+H98+H117+H135+H153+H172+H191)/(IF(H23=0,0,1)+IF(H41=0,0,1)+IF(H60=0,0,1)+IF(H79=0,0,1)+IF(H98=0,0,1)+IF(H117=0,0,1)+IF(H135=0,0,1)+IF(H153=0,0,1)+IF(H172=0,0,1)+IF(H191=0,0,1))</f>
        <v>46.944000000000003</v>
      </c>
      <c r="I192" s="17">
        <f>(I23+I41+I60+I79+I98+I117+I135+I153+I172+I191)/(IF(I23=0,0,1)+IF(I41=0,0,1)+IF(I60=0,0,1)+IF(I79=0,0,1)+IF(I98=0,0,1)+IF(I117=0,0,1)+IF(I135=0,0,1)+IF(I153=0,0,1)+IF(I172=0,0,1)+IF(I191=0,0,1))</f>
        <v>191.73700000000002</v>
      </c>
      <c r="J192" s="17">
        <f>(J23+J41+J60+J79+J98+J117+J135+J153+J172+J191)/(IF(J23=0,0,1)+IF(J41=0,0,1)+IF(J60=0,0,1)+IF(J79=0,0,1)+IF(J98=0,0,1)+IF(J117=0,0,1)+IF(J135=0,0,1)+IF(J153=0,0,1)+IF(J172=0,0,1)+IF(J191=0,0,1))</f>
        <v>1353.5450000000001</v>
      </c>
      <c r="K192" s="17"/>
      <c r="L192" s="17"/>
    </row>
  </sheetData>
  <mergeCells count="22">
    <mergeCell ref="C1:E1"/>
    <mergeCell ref="H1:K1"/>
    <mergeCell ref="H2:K2"/>
    <mergeCell ref="C41:D41"/>
    <mergeCell ref="C60:D60"/>
    <mergeCell ref="G11:G12"/>
    <mergeCell ref="H11:H12"/>
    <mergeCell ref="I11:I12"/>
    <mergeCell ref="J11:J12"/>
    <mergeCell ref="J29:J30"/>
    <mergeCell ref="G29:G30"/>
    <mergeCell ref="H29:H30"/>
    <mergeCell ref="I29:I30"/>
    <mergeCell ref="C79:D79"/>
    <mergeCell ref="C98:D98"/>
    <mergeCell ref="C23:D23"/>
    <mergeCell ref="C192:E192"/>
    <mergeCell ref="C191:D191"/>
    <mergeCell ref="C117:D117"/>
    <mergeCell ref="C135:D135"/>
    <mergeCell ref="C153:D153"/>
    <mergeCell ref="C172:D17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</cp:lastModifiedBy>
  <dcterms:created xsi:type="dcterms:W3CDTF">2022-05-16T14:23:56Z</dcterms:created>
  <dcterms:modified xsi:type="dcterms:W3CDTF">2024-04-28T20:19:05Z</dcterms:modified>
</cp:coreProperties>
</file>