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10" windowHeight="1101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1" i="1"/>
  <c r="N101"/>
  <c r="M101"/>
  <c r="L101"/>
  <c r="K101"/>
  <c r="J101"/>
  <c r="I101"/>
  <c r="H101"/>
  <c r="G101"/>
  <c r="F101"/>
  <c r="E101"/>
  <c r="D101"/>
  <c r="O37"/>
  <c r="N37"/>
  <c r="M37"/>
  <c r="L37"/>
  <c r="K37"/>
  <c r="J37"/>
  <c r="I37"/>
  <c r="H37"/>
  <c r="G37"/>
  <c r="F37"/>
  <c r="E37"/>
  <c r="D37"/>
  <c r="D113" l="1"/>
  <c r="E113"/>
  <c r="F113"/>
  <c r="G113"/>
  <c r="H113"/>
  <c r="I113"/>
  <c r="J113"/>
  <c r="K113"/>
  <c r="L113"/>
  <c r="M113"/>
  <c r="N113"/>
  <c r="O113"/>
  <c r="O127" l="1"/>
  <c r="N127"/>
  <c r="M127"/>
  <c r="L127"/>
  <c r="K127"/>
  <c r="J127"/>
  <c r="I127"/>
  <c r="H127"/>
  <c r="G127"/>
  <c r="E144" s="1"/>
  <c r="F127"/>
  <c r="D144" s="1"/>
  <c r="E127"/>
  <c r="C144" s="1"/>
  <c r="D127"/>
  <c r="B144" s="1"/>
  <c r="C127"/>
  <c r="E143"/>
  <c r="D143"/>
  <c r="C143"/>
  <c r="B143"/>
  <c r="E142"/>
  <c r="D142"/>
  <c r="C142"/>
  <c r="B142"/>
  <c r="O87"/>
  <c r="N87"/>
  <c r="M87"/>
  <c r="L87"/>
  <c r="K87"/>
  <c r="J87"/>
  <c r="I87"/>
  <c r="H87"/>
  <c r="G87"/>
  <c r="E141" s="1"/>
  <c r="F87"/>
  <c r="D141" s="1"/>
  <c r="E87"/>
  <c r="C141" s="1"/>
  <c r="D87"/>
  <c r="B141" s="1"/>
  <c r="O74"/>
  <c r="N74"/>
  <c r="M74"/>
  <c r="L74"/>
  <c r="K74"/>
  <c r="J74"/>
  <c r="I74"/>
  <c r="H74"/>
  <c r="G74"/>
  <c r="E140" s="1"/>
  <c r="F74"/>
  <c r="D140" s="1"/>
  <c r="E74"/>
  <c r="C140" s="1"/>
  <c r="D74"/>
  <c r="B140" s="1"/>
  <c r="O62"/>
  <c r="N62"/>
  <c r="M62"/>
  <c r="L62"/>
  <c r="K62"/>
  <c r="J62"/>
  <c r="I62"/>
  <c r="H62"/>
  <c r="G62"/>
  <c r="E139" s="1"/>
  <c r="F62"/>
  <c r="D139" s="1"/>
  <c r="E62"/>
  <c r="C139" s="1"/>
  <c r="D62"/>
  <c r="B139" s="1"/>
  <c r="O48"/>
  <c r="N48"/>
  <c r="M48"/>
  <c r="L48"/>
  <c r="K48"/>
  <c r="J48"/>
  <c r="I48"/>
  <c r="H48"/>
  <c r="G48"/>
  <c r="E138" s="1"/>
  <c r="F48"/>
  <c r="D138" s="1"/>
  <c r="E48"/>
  <c r="C138" s="1"/>
  <c r="D48"/>
  <c r="B138" s="1"/>
  <c r="E137"/>
  <c r="D137"/>
  <c r="C137"/>
  <c r="B137"/>
  <c r="O24"/>
  <c r="N24"/>
  <c r="M24"/>
  <c r="L24"/>
  <c r="K24"/>
  <c r="J24"/>
  <c r="I24"/>
  <c r="H24"/>
  <c r="G24"/>
  <c r="E136" s="1"/>
  <c r="F24"/>
  <c r="D136" s="1"/>
  <c r="E24"/>
  <c r="C136" s="1"/>
  <c r="D24"/>
  <c r="B136" s="1"/>
  <c r="D12"/>
  <c r="B135" s="1"/>
  <c r="E12"/>
  <c r="C135" s="1"/>
  <c r="F12"/>
  <c r="D135" s="1"/>
  <c r="G12"/>
  <c r="E135" s="1"/>
  <c r="H12"/>
  <c r="I12"/>
  <c r="J12"/>
  <c r="K12"/>
  <c r="L12"/>
  <c r="M12"/>
  <c r="N12"/>
  <c r="O12"/>
  <c r="C12"/>
  <c r="C145" l="1"/>
  <c r="C146" s="1"/>
  <c r="B145"/>
  <c r="B146" s="1"/>
  <c r="E145"/>
  <c r="E146" s="1"/>
  <c r="D145"/>
  <c r="D146" s="1"/>
</calcChain>
</file>

<file path=xl/sharedStrings.xml><?xml version="1.0" encoding="utf-8"?>
<sst xmlns="http://schemas.openxmlformats.org/spreadsheetml/2006/main" count="352" uniqueCount="102">
  <si>
    <t>первый</t>
  </si>
  <si>
    <t xml:space="preserve">Неделя: 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</si>
  <si>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</si>
  <si>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</si>
  <si>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</si>
  <si>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</si>
  <si>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</si>
  <si>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</si>
  <si>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</si>
  <si>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</si>
  <si>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</si>
  <si>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</si>
  <si>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</si>
  <si>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</si>
  <si>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</si>
  <si>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</si>
  <si>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</si>
  <si>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</si>
  <si>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</si>
  <si>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</si>
  <si>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Каша «Дружба» молочная с маслом слив. (рис, пшено) </t>
  </si>
  <si>
    <t>-</t>
  </si>
  <si>
    <t xml:space="preserve">Какао с молоком </t>
  </si>
  <si>
    <t>б/н</t>
  </si>
  <si>
    <t>Вафли</t>
  </si>
  <si>
    <t xml:space="preserve">Соль йодированная </t>
  </si>
  <si>
    <t>ИТОГО:</t>
  </si>
  <si>
    <t xml:space="preserve">День:  </t>
  </si>
  <si>
    <t xml:space="preserve">Чай с сахаром и лимоном </t>
  </si>
  <si>
    <t>первая</t>
  </si>
  <si>
    <t>второй</t>
  </si>
  <si>
    <t>третий</t>
  </si>
  <si>
    <t>Хлеб ржаной</t>
  </si>
  <si>
    <t>с повидлом</t>
  </si>
  <si>
    <t>Чай с сахаром</t>
  </si>
  <si>
    <t>Фрукты (яблоко)</t>
  </si>
  <si>
    <t>пятый</t>
  </si>
  <si>
    <t>278(1)</t>
  </si>
  <si>
    <t>Чай с лимоном и сахаром</t>
  </si>
  <si>
    <t>шестой</t>
  </si>
  <si>
    <t>седьмой</t>
  </si>
  <si>
    <t xml:space="preserve">Вафли </t>
  </si>
  <si>
    <t>восьмой</t>
  </si>
  <si>
    <t>Омлет с вареной колбасой</t>
  </si>
  <si>
    <t xml:space="preserve">Котлета рыбная </t>
  </si>
  <si>
    <t>десятый</t>
  </si>
  <si>
    <t xml:space="preserve">Чай     с сахаром  </t>
  </si>
  <si>
    <t>картофельное пюре</t>
  </si>
  <si>
    <t>                Основные показатели</t>
  </si>
  <si>
    <t> Дни по меню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</si>
  <si>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</si>
  <si>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</si>
  <si>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</si>
  <si>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</si>
  <si>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</si>
  <si>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</si>
  <si>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</si>
  <si>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</si>
  <si>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</si>
  <si>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</si>
  <si>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</si>
  <si>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</si>
  <si>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</si>
  <si>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Завтрак – 20-25% от нормы</t>
  </si>
  <si>
    <t xml:space="preserve">20-25% -  от нормы                - 77.00, составит </t>
  </si>
  <si>
    <t xml:space="preserve">15.40 – 19.25  </t>
  </si>
  <si>
    <t xml:space="preserve">20-25% -  от нормы                - 79.00, составит                15.80 – 19.75 </t>
  </si>
  <si>
    <t xml:space="preserve"> 20-25% -  от нормы                - 335.00, составит               67.00 – 83.75</t>
  </si>
  <si>
    <t>20-25% -  от нормы                                                          - 2350.00, составит                                                                               470.00 – 587.50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</si>
  <si>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  <family val="1"/>
        <charset val="204"/>
      </rPr>
      <t>к СанПиН 2.3/2.4.3590-20)</t>
    </r>
  </si>
  <si>
    <t>дней</t>
  </si>
  <si>
    <t>Бутерброд с колбасой  полукопченой 30/20</t>
  </si>
  <si>
    <t>180/5</t>
  </si>
  <si>
    <t>Шоколад "Аленка"</t>
  </si>
  <si>
    <t>Фрукты</t>
  </si>
  <si>
    <t>Оладьи с повидлом 150/50</t>
  </si>
  <si>
    <t xml:space="preserve"> Запеканка творожная с повидлом или джемом</t>
  </si>
  <si>
    <t>Тефтели мясные 60/30</t>
  </si>
  <si>
    <t>Макароны отварные с маслом сливочным</t>
  </si>
  <si>
    <t>18/3,72</t>
  </si>
  <si>
    <t>вторая</t>
  </si>
  <si>
    <t>Блинчики с фруктовой начинкой с соусом</t>
  </si>
  <si>
    <t>Соус</t>
  </si>
  <si>
    <t>Чай с сахаром и лимоном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</si>
  <si>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</si>
  <si>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Фрукты </t>
  </si>
  <si>
    <t>195/5</t>
  </si>
  <si>
    <t>70/30</t>
  </si>
  <si>
    <t>Рис отварной</t>
  </si>
  <si>
    <t>Хлеб обагощенный микронутриентами</t>
  </si>
  <si>
    <t>Куриная голень в красном соусе № 331</t>
  </si>
  <si>
    <t>25,22,7</t>
  </si>
  <si>
    <t>Сырники с молочным соусом 120/50</t>
  </si>
  <si>
    <t>Фруктовое пюре "Фрутто НяНя"</t>
  </si>
  <si>
    <t>Пряники</t>
  </si>
  <si>
    <t>Примерное меню завтраков для обучающихся 1-4-х классов.</t>
  </si>
  <si>
    <t>Огурец свежий</t>
  </si>
  <si>
    <t>Жаркое по-домашнему (свинина нежирных сортов)</t>
  </si>
  <si>
    <t xml:space="preserve">Хлеб обагащенный микронутриентами </t>
  </si>
  <si>
    <t xml:space="preserve"> Свежие овощи (Огурец и  помидор) 20/20</t>
  </si>
  <si>
    <t>Чай с сахаром и лимоном 180/5</t>
  </si>
  <si>
    <t>Печенье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</si>
</sst>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18" fillId="0" borderId="0" xfId="0" applyFont="1" applyAlignment="1"/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23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view="pageBreakPreview" topLeftCell="A135" zoomScale="90" zoomScaleNormal="98" zoomScaleSheetLayoutView="90" workbookViewId="0">
      <selection activeCell="V94" sqref="V94"/>
    </sheetView>
  </sheetViews>
  <sheetFormatPr defaultRowHeight="15"/>
  <cols>
    <col min="1" max="1" width="15.140625" customWidth="1"/>
    <col min="2" max="2" width="25.140625" customWidth="1"/>
    <col min="5" max="5" width="11" customWidth="1"/>
    <col min="6" max="6" width="7" customWidth="1"/>
    <col min="8" max="8" width="6.28515625" customWidth="1"/>
    <col min="9" max="9" width="6.42578125" customWidth="1"/>
    <col min="10" max="10" width="6" customWidth="1"/>
    <col min="11" max="11" width="7.5703125" customWidth="1"/>
    <col min="12" max="12" width="6.7109375" customWidth="1"/>
    <col min="13" max="13" width="7" customWidth="1"/>
    <col min="14" max="14" width="6.5703125" customWidth="1"/>
    <col min="15" max="15" width="13.42578125" customWidth="1"/>
  </cols>
  <sheetData>
    <row r="1" spans="1:16" ht="30">
      <c r="B1" s="34" t="s">
        <v>95</v>
      </c>
    </row>
    <row r="2" spans="1:16" ht="15.75" customHeight="1">
      <c r="A2" s="3" t="s">
        <v>27</v>
      </c>
      <c r="B2" s="3" t="s">
        <v>0</v>
      </c>
      <c r="C2" s="28"/>
      <c r="D2" s="28"/>
      <c r="E2" s="37"/>
      <c r="F2" s="37"/>
      <c r="G2" s="28"/>
      <c r="H2" s="28"/>
      <c r="I2" s="28"/>
      <c r="J2" s="28"/>
      <c r="K2" s="28"/>
      <c r="L2" s="28"/>
      <c r="M2" s="28"/>
      <c r="N2" s="37"/>
      <c r="O2" s="37"/>
      <c r="P2" s="1"/>
    </row>
    <row r="3" spans="1:16" ht="15" customHeight="1">
      <c r="A3" s="38" t="s">
        <v>1</v>
      </c>
      <c r="B3" s="40" t="s">
        <v>29</v>
      </c>
      <c r="C3" s="37"/>
      <c r="D3" s="37"/>
      <c r="E3" s="2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 customHeight="1">
      <c r="A4" s="39"/>
      <c r="B4" s="41"/>
      <c r="C4" s="42"/>
      <c r="D4" s="42"/>
      <c r="E4" s="29"/>
      <c r="F4" s="42"/>
      <c r="G4" s="42"/>
      <c r="H4" s="42"/>
      <c r="I4" s="42"/>
      <c r="J4" s="42"/>
      <c r="K4" s="42"/>
      <c r="L4" s="42"/>
      <c r="M4" s="42"/>
      <c r="N4" s="42"/>
      <c r="O4" s="42"/>
      <c r="P4" s="37"/>
    </row>
    <row r="5" spans="1:16" ht="21.75" customHeight="1">
      <c r="A5" s="46" t="s">
        <v>2</v>
      </c>
      <c r="B5" s="46" t="s">
        <v>3</v>
      </c>
      <c r="C5" s="46" t="s">
        <v>4</v>
      </c>
      <c r="D5" s="43" t="s">
        <v>5</v>
      </c>
      <c r="E5" s="44"/>
      <c r="F5" s="45"/>
      <c r="G5" s="48" t="s">
        <v>6</v>
      </c>
      <c r="H5" s="43" t="s">
        <v>7</v>
      </c>
      <c r="I5" s="44"/>
      <c r="J5" s="44"/>
      <c r="K5" s="45"/>
      <c r="L5" s="43" t="s">
        <v>8</v>
      </c>
      <c r="M5" s="44"/>
      <c r="N5" s="44"/>
      <c r="O5" s="45"/>
      <c r="P5" s="1"/>
    </row>
    <row r="6" spans="1:16" ht="36" customHeight="1">
      <c r="A6" s="47"/>
      <c r="B6" s="47"/>
      <c r="C6" s="47"/>
      <c r="D6" s="4" t="s">
        <v>9</v>
      </c>
      <c r="E6" s="4" t="s">
        <v>10</v>
      </c>
      <c r="F6" s="4" t="s">
        <v>11</v>
      </c>
      <c r="G6" s="49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1"/>
    </row>
    <row r="7" spans="1:16" ht="48.75" customHeight="1">
      <c r="A7" s="30">
        <v>175</v>
      </c>
      <c r="B7" s="31" t="s">
        <v>20</v>
      </c>
      <c r="C7" s="32">
        <v>250</v>
      </c>
      <c r="D7" s="30">
        <v>6.09</v>
      </c>
      <c r="E7" s="30">
        <v>9.8000000000000007</v>
      </c>
      <c r="F7" s="30">
        <v>31.32</v>
      </c>
      <c r="G7" s="30">
        <v>237.5</v>
      </c>
      <c r="H7" s="30">
        <v>0.08</v>
      </c>
      <c r="I7" s="30">
        <v>0.65</v>
      </c>
      <c r="J7" s="30">
        <v>16.7</v>
      </c>
      <c r="K7" s="30" t="s">
        <v>21</v>
      </c>
      <c r="L7" s="30">
        <v>13.7</v>
      </c>
      <c r="M7" s="30">
        <v>144.5</v>
      </c>
      <c r="N7" s="30">
        <v>30.9</v>
      </c>
      <c r="O7" s="30">
        <v>0.6</v>
      </c>
      <c r="P7" s="1"/>
    </row>
    <row r="8" spans="1:16" ht="31.5" customHeight="1">
      <c r="A8" s="30">
        <v>382</v>
      </c>
      <c r="B8" s="31" t="s">
        <v>22</v>
      </c>
      <c r="C8" s="32">
        <v>180</v>
      </c>
      <c r="D8" s="30">
        <v>5.9</v>
      </c>
      <c r="E8" s="30">
        <v>1.2</v>
      </c>
      <c r="F8" s="30">
        <v>17.100000000000001</v>
      </c>
      <c r="G8" s="30">
        <v>85.3</v>
      </c>
      <c r="H8" s="30">
        <v>0.05</v>
      </c>
      <c r="I8" s="30">
        <v>1.2</v>
      </c>
      <c r="J8" s="30">
        <v>21.96</v>
      </c>
      <c r="K8" s="30" t="s">
        <v>21</v>
      </c>
      <c r="L8" s="30">
        <v>119.9</v>
      </c>
      <c r="M8" s="30">
        <v>112.1</v>
      </c>
      <c r="N8" s="30">
        <v>23</v>
      </c>
      <c r="O8" s="30">
        <v>1.8</v>
      </c>
      <c r="P8" s="1"/>
    </row>
    <row r="9" spans="1:16" ht="31.5">
      <c r="A9" s="30">
        <v>6</v>
      </c>
      <c r="B9" s="31" t="s">
        <v>71</v>
      </c>
      <c r="C9" s="32">
        <v>50</v>
      </c>
      <c r="D9" s="30">
        <v>5.25</v>
      </c>
      <c r="E9" s="30">
        <v>8.84</v>
      </c>
      <c r="F9" s="30">
        <v>15.57</v>
      </c>
      <c r="G9" s="30">
        <v>170.4</v>
      </c>
      <c r="H9" s="30">
        <v>0.34</v>
      </c>
      <c r="I9" s="30"/>
      <c r="J9" s="30"/>
      <c r="K9" s="30">
        <v>1.59</v>
      </c>
      <c r="L9" s="30">
        <v>12.1</v>
      </c>
      <c r="M9" s="30">
        <v>66.5</v>
      </c>
      <c r="N9" s="30">
        <v>14.9</v>
      </c>
      <c r="O9" s="30">
        <v>0.77</v>
      </c>
      <c r="P9" s="1"/>
    </row>
    <row r="10" spans="1:16" ht="15.75">
      <c r="A10" s="30" t="s">
        <v>23</v>
      </c>
      <c r="B10" s="31" t="s">
        <v>24</v>
      </c>
      <c r="C10" s="32">
        <v>30</v>
      </c>
      <c r="D10" s="30">
        <v>0.84</v>
      </c>
      <c r="E10" s="30">
        <v>7.36</v>
      </c>
      <c r="F10" s="30">
        <v>15.3</v>
      </c>
      <c r="G10" s="30">
        <v>139.16</v>
      </c>
      <c r="H10" s="30">
        <v>0.04</v>
      </c>
      <c r="I10" s="30" t="s">
        <v>21</v>
      </c>
      <c r="J10" s="30">
        <v>28.8</v>
      </c>
      <c r="K10" s="30">
        <v>0.52</v>
      </c>
      <c r="L10" s="30">
        <v>50</v>
      </c>
      <c r="M10" s="30">
        <v>34.799999999999997</v>
      </c>
      <c r="N10" s="30">
        <v>6</v>
      </c>
      <c r="O10" s="30">
        <v>0.4</v>
      </c>
      <c r="P10" s="1"/>
    </row>
    <row r="11" spans="1:16" ht="15.75">
      <c r="A11" s="30"/>
      <c r="B11" s="5" t="s">
        <v>25</v>
      </c>
      <c r="C11" s="6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/>
    </row>
    <row r="12" spans="1:16" ht="15" customHeight="1">
      <c r="A12" s="54" t="s">
        <v>26</v>
      </c>
      <c r="B12" s="55"/>
      <c r="C12" s="35">
        <f t="shared" ref="C12:O12" si="0">SUM(C7:C11)</f>
        <v>511</v>
      </c>
      <c r="D12" s="35">
        <f t="shared" si="0"/>
        <v>18.080000000000002</v>
      </c>
      <c r="E12" s="35">
        <f t="shared" si="0"/>
        <v>27.2</v>
      </c>
      <c r="F12" s="35">
        <f t="shared" si="0"/>
        <v>79.290000000000006</v>
      </c>
      <c r="G12" s="35">
        <f t="shared" si="0"/>
        <v>632.36</v>
      </c>
      <c r="H12" s="35">
        <f t="shared" si="0"/>
        <v>0.51</v>
      </c>
      <c r="I12" s="35">
        <f t="shared" si="0"/>
        <v>1.85</v>
      </c>
      <c r="J12" s="35">
        <f t="shared" si="0"/>
        <v>67.459999999999994</v>
      </c>
      <c r="K12" s="35">
        <f t="shared" si="0"/>
        <v>2.1100000000000003</v>
      </c>
      <c r="L12" s="35">
        <f t="shared" si="0"/>
        <v>195.7</v>
      </c>
      <c r="M12" s="35">
        <f t="shared" si="0"/>
        <v>357.90000000000003</v>
      </c>
      <c r="N12" s="35">
        <f t="shared" si="0"/>
        <v>74.8</v>
      </c>
      <c r="O12" s="35">
        <f t="shared" si="0"/>
        <v>3.57</v>
      </c>
      <c r="P12" s="58"/>
    </row>
    <row r="13" spans="1:16" ht="15" customHeight="1">
      <c r="A13" s="56"/>
      <c r="B13" s="5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58"/>
    </row>
    <row r="14" spans="1:16" ht="15.75">
      <c r="A14" s="10" t="s">
        <v>27</v>
      </c>
      <c r="B14" s="10" t="s">
        <v>30</v>
      </c>
      <c r="C14" s="28"/>
      <c r="D14" s="28"/>
      <c r="E14" s="59"/>
      <c r="F14" s="59"/>
      <c r="G14" s="28"/>
      <c r="H14" s="28"/>
      <c r="I14" s="28"/>
      <c r="J14" s="28"/>
      <c r="K14" s="28"/>
      <c r="L14" s="28"/>
      <c r="M14" s="28"/>
      <c r="N14" s="59"/>
      <c r="O14" s="59"/>
      <c r="P14" s="2"/>
    </row>
    <row r="15" spans="1:16" ht="15.75" customHeight="1">
      <c r="A15" s="50" t="s">
        <v>1</v>
      </c>
      <c r="B15" s="52" t="s">
        <v>29</v>
      </c>
      <c r="C15" s="37"/>
      <c r="D15" s="37"/>
      <c r="E15" s="28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6" ht="6" customHeight="1">
      <c r="A16" s="51"/>
      <c r="B16" s="53"/>
      <c r="C16" s="42"/>
      <c r="D16" s="42"/>
      <c r="E16" s="29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5" customHeight="1">
      <c r="A17" s="46" t="s">
        <v>2</v>
      </c>
      <c r="B17" s="46" t="s">
        <v>3</v>
      </c>
      <c r="C17" s="46" t="s">
        <v>4</v>
      </c>
      <c r="D17" s="43" t="s">
        <v>5</v>
      </c>
      <c r="E17" s="44"/>
      <c r="F17" s="45"/>
      <c r="G17" s="48" t="s">
        <v>6</v>
      </c>
      <c r="H17" s="43" t="s">
        <v>7</v>
      </c>
      <c r="I17" s="44"/>
      <c r="J17" s="44"/>
      <c r="K17" s="45"/>
      <c r="L17" s="43" t="s">
        <v>8</v>
      </c>
      <c r="M17" s="44"/>
      <c r="N17" s="44"/>
      <c r="O17" s="45"/>
    </row>
    <row r="18" spans="1:15" ht="32.25" customHeight="1">
      <c r="A18" s="47"/>
      <c r="B18" s="47"/>
      <c r="C18" s="47"/>
      <c r="D18" s="8" t="s">
        <v>9</v>
      </c>
      <c r="E18" s="8" t="s">
        <v>10</v>
      </c>
      <c r="F18" s="8" t="s">
        <v>11</v>
      </c>
      <c r="G18" s="49"/>
      <c r="H18" s="8" t="s">
        <v>12</v>
      </c>
      <c r="I18" s="8" t="s">
        <v>13</v>
      </c>
      <c r="J18" s="8" t="s">
        <v>14</v>
      </c>
      <c r="K18" s="8" t="s">
        <v>15</v>
      </c>
      <c r="L18" s="8" t="s">
        <v>16</v>
      </c>
      <c r="M18" s="8" t="s">
        <v>17</v>
      </c>
      <c r="N18" s="8" t="s">
        <v>18</v>
      </c>
      <c r="O18" s="8" t="s">
        <v>19</v>
      </c>
    </row>
    <row r="19" spans="1:15" ht="27.75" customHeight="1">
      <c r="A19" s="30">
        <v>401</v>
      </c>
      <c r="B19" s="31" t="s">
        <v>75</v>
      </c>
      <c r="C19" s="32">
        <v>200</v>
      </c>
      <c r="D19" s="30">
        <v>10.82</v>
      </c>
      <c r="E19" s="30">
        <v>11.23</v>
      </c>
      <c r="F19" s="30">
        <v>87.94</v>
      </c>
      <c r="G19" s="30">
        <v>493</v>
      </c>
      <c r="H19" s="30">
        <v>0.01</v>
      </c>
      <c r="I19" s="30">
        <v>1.76</v>
      </c>
      <c r="J19" s="30"/>
      <c r="K19" s="30"/>
      <c r="L19" s="30">
        <v>114.38</v>
      </c>
      <c r="M19" s="30">
        <v>2.7</v>
      </c>
      <c r="N19" s="30">
        <v>49.77</v>
      </c>
      <c r="O19" s="30">
        <v>2.6</v>
      </c>
    </row>
    <row r="20" spans="1:15" ht="31.5">
      <c r="A20" s="9">
        <v>377</v>
      </c>
      <c r="B20" s="31" t="s">
        <v>28</v>
      </c>
      <c r="C20" s="32" t="s">
        <v>72</v>
      </c>
      <c r="D20" s="9">
        <v>0.12</v>
      </c>
      <c r="E20" s="9">
        <v>0.02</v>
      </c>
      <c r="F20" s="9">
        <v>9.18</v>
      </c>
      <c r="G20" s="9">
        <v>27.3</v>
      </c>
      <c r="H20" s="9" t="s">
        <v>21</v>
      </c>
      <c r="I20" s="9">
        <v>2.5499999999999998</v>
      </c>
      <c r="J20" s="9" t="s">
        <v>21</v>
      </c>
      <c r="K20" s="9">
        <v>0.01</v>
      </c>
      <c r="L20" s="9">
        <v>13.78</v>
      </c>
      <c r="M20" s="9">
        <v>3.96</v>
      </c>
      <c r="N20" s="9">
        <v>2.16</v>
      </c>
      <c r="O20" s="9">
        <v>0.32</v>
      </c>
    </row>
    <row r="21" spans="1:15" ht="15.75">
      <c r="A21" s="30" t="s">
        <v>23</v>
      </c>
      <c r="B21" s="31" t="s">
        <v>73</v>
      </c>
      <c r="C21" s="32">
        <v>15</v>
      </c>
      <c r="D21" s="30">
        <v>1.05</v>
      </c>
      <c r="E21" s="30">
        <v>5.0999999999999996</v>
      </c>
      <c r="F21" s="30">
        <v>7.5</v>
      </c>
      <c r="G21" s="30">
        <v>82.5</v>
      </c>
      <c r="H21" s="30"/>
      <c r="I21" s="30"/>
      <c r="J21" s="30"/>
      <c r="K21" s="30"/>
      <c r="L21" s="30"/>
      <c r="M21" s="30"/>
      <c r="N21" s="30"/>
      <c r="O21" s="30"/>
    </row>
    <row r="22" spans="1:15" ht="15.75">
      <c r="A22" s="9">
        <v>338</v>
      </c>
      <c r="B22" s="31" t="s">
        <v>74</v>
      </c>
      <c r="C22" s="32">
        <v>120</v>
      </c>
      <c r="D22" s="9">
        <v>0.48</v>
      </c>
      <c r="E22" s="9">
        <v>0.48</v>
      </c>
      <c r="F22" s="9">
        <v>11.76</v>
      </c>
      <c r="G22" s="9">
        <v>56.4</v>
      </c>
      <c r="H22" s="9">
        <v>3.5999999999999997E-2</v>
      </c>
      <c r="I22" s="9">
        <v>12</v>
      </c>
      <c r="J22" s="9" t="s">
        <v>21</v>
      </c>
      <c r="K22" s="9">
        <v>0.24</v>
      </c>
      <c r="L22" s="9">
        <v>19.2</v>
      </c>
      <c r="M22" s="9">
        <v>13.2</v>
      </c>
      <c r="N22" s="9">
        <v>10.8</v>
      </c>
      <c r="O22" s="30">
        <v>2.64</v>
      </c>
    </row>
    <row r="23" spans="1:15">
      <c r="A23" s="30"/>
      <c r="B23" s="5" t="s">
        <v>25</v>
      </c>
      <c r="C23" s="6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4.45" customHeight="1">
      <c r="A24" s="54" t="s">
        <v>26</v>
      </c>
      <c r="B24" s="55"/>
      <c r="C24" s="35">
        <v>520</v>
      </c>
      <c r="D24" s="35">
        <f t="shared" ref="D24:O24" si="1">SUM(D19:D23)</f>
        <v>12.47</v>
      </c>
      <c r="E24" s="35">
        <f t="shared" si="1"/>
        <v>16.830000000000002</v>
      </c>
      <c r="F24" s="35">
        <f t="shared" si="1"/>
        <v>116.38000000000001</v>
      </c>
      <c r="G24" s="35">
        <f t="shared" si="1"/>
        <v>659.19999999999993</v>
      </c>
      <c r="H24" s="35">
        <f t="shared" si="1"/>
        <v>4.5999999999999999E-2</v>
      </c>
      <c r="I24" s="35">
        <f t="shared" si="1"/>
        <v>16.309999999999999</v>
      </c>
      <c r="J24" s="35">
        <f t="shared" si="1"/>
        <v>0</v>
      </c>
      <c r="K24" s="35">
        <f t="shared" si="1"/>
        <v>0.25</v>
      </c>
      <c r="L24" s="35">
        <f t="shared" si="1"/>
        <v>147.35999999999999</v>
      </c>
      <c r="M24" s="35">
        <f t="shared" si="1"/>
        <v>19.86</v>
      </c>
      <c r="N24" s="35">
        <f t="shared" si="1"/>
        <v>62.730000000000004</v>
      </c>
      <c r="O24" s="35">
        <f t="shared" si="1"/>
        <v>5.5600000000000005</v>
      </c>
    </row>
    <row r="25" spans="1:15" ht="14.45" customHeight="1">
      <c r="A25" s="56"/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 customHeight="1">
      <c r="A26" s="10" t="s">
        <v>27</v>
      </c>
      <c r="B26" s="10" t="s">
        <v>31</v>
      </c>
    </row>
    <row r="27" spans="1:15" ht="14.45" customHeight="1">
      <c r="A27" s="50" t="s">
        <v>1</v>
      </c>
      <c r="B27" s="52" t="s">
        <v>29</v>
      </c>
    </row>
    <row r="28" spans="1:15" ht="14.45" customHeight="1">
      <c r="A28" s="89"/>
      <c r="B28" s="90"/>
    </row>
    <row r="29" spans="1:15" ht="14.45" customHeight="1">
      <c r="A29" s="83" t="s">
        <v>2</v>
      </c>
      <c r="B29" s="83" t="s">
        <v>3</v>
      </c>
      <c r="C29" s="83" t="s">
        <v>4</v>
      </c>
      <c r="D29" s="83" t="s">
        <v>5</v>
      </c>
      <c r="E29" s="83"/>
      <c r="F29" s="83"/>
      <c r="G29" s="84" t="s">
        <v>6</v>
      </c>
      <c r="H29" s="83" t="s">
        <v>7</v>
      </c>
      <c r="I29" s="83"/>
      <c r="J29" s="83"/>
      <c r="K29" s="83"/>
      <c r="L29" s="83" t="s">
        <v>8</v>
      </c>
      <c r="M29" s="83"/>
      <c r="N29" s="83"/>
      <c r="O29" s="83"/>
    </row>
    <row r="30" spans="1:15" ht="32.25" customHeight="1">
      <c r="A30" s="46"/>
      <c r="B30" s="46"/>
      <c r="C30" s="46"/>
      <c r="D30" s="8" t="s">
        <v>9</v>
      </c>
      <c r="E30" s="8" t="s">
        <v>10</v>
      </c>
      <c r="F30" s="8" t="s">
        <v>11</v>
      </c>
      <c r="G30" s="48"/>
      <c r="H30" s="8" t="s">
        <v>12</v>
      </c>
      <c r="I30" s="8" t="s">
        <v>13</v>
      </c>
      <c r="J30" s="8" t="s">
        <v>14</v>
      </c>
      <c r="K30" s="8" t="s">
        <v>15</v>
      </c>
      <c r="L30" s="8" t="s">
        <v>16</v>
      </c>
      <c r="M30" s="8" t="s">
        <v>17</v>
      </c>
      <c r="N30" s="8" t="s">
        <v>18</v>
      </c>
      <c r="O30" s="8" t="s">
        <v>19</v>
      </c>
    </row>
    <row r="31" spans="1:15" ht="37.5" customHeight="1">
      <c r="A31" s="85"/>
      <c r="B31" s="85" t="s">
        <v>96</v>
      </c>
      <c r="C31" s="85">
        <v>25</v>
      </c>
      <c r="D31" s="86">
        <v>0.17</v>
      </c>
      <c r="E31" s="86">
        <v>0.02</v>
      </c>
      <c r="F31" s="86">
        <v>0.4</v>
      </c>
      <c r="G31" s="87">
        <v>3</v>
      </c>
      <c r="H31" s="86">
        <v>8.0000000000000002E-3</v>
      </c>
      <c r="I31" s="86">
        <v>1</v>
      </c>
      <c r="J31" s="86"/>
      <c r="K31" s="86">
        <v>0.02</v>
      </c>
      <c r="L31" s="86">
        <v>4.2</v>
      </c>
      <c r="M31" s="86">
        <v>7.5</v>
      </c>
      <c r="N31" s="86">
        <v>3.5</v>
      </c>
      <c r="O31" s="86">
        <v>0.1</v>
      </c>
    </row>
    <row r="32" spans="1:15" ht="47.25">
      <c r="A32" s="30">
        <v>259</v>
      </c>
      <c r="B32" s="31" t="s">
        <v>97</v>
      </c>
      <c r="C32" s="32">
        <v>200</v>
      </c>
      <c r="D32" s="30">
        <v>11.8</v>
      </c>
      <c r="E32" s="30">
        <v>9.08</v>
      </c>
      <c r="F32" s="30">
        <v>17.850000000000001</v>
      </c>
      <c r="G32" s="30">
        <v>195.84</v>
      </c>
      <c r="H32" s="30">
        <v>0.08</v>
      </c>
      <c r="I32" s="30">
        <v>7.04</v>
      </c>
      <c r="J32" s="30">
        <v>2.08</v>
      </c>
      <c r="K32" s="30">
        <v>0.32</v>
      </c>
      <c r="L32" s="30">
        <v>32</v>
      </c>
      <c r="M32" s="30">
        <v>4.0999999999999996</v>
      </c>
      <c r="N32" s="30">
        <v>40.64</v>
      </c>
      <c r="O32" s="30">
        <v>3.92</v>
      </c>
    </row>
    <row r="33" spans="1:15" ht="31.5">
      <c r="A33" s="9">
        <v>377</v>
      </c>
      <c r="B33" s="31" t="s">
        <v>28</v>
      </c>
      <c r="C33" s="32" t="s">
        <v>72</v>
      </c>
      <c r="D33" s="9">
        <v>0.12</v>
      </c>
      <c r="E33" s="9">
        <v>0.02</v>
      </c>
      <c r="F33" s="9">
        <v>9.18</v>
      </c>
      <c r="G33" s="9">
        <v>27.3</v>
      </c>
      <c r="H33" s="9" t="s">
        <v>21</v>
      </c>
      <c r="I33" s="9">
        <v>2.5499999999999998</v>
      </c>
      <c r="J33" s="9" t="s">
        <v>21</v>
      </c>
      <c r="K33" s="9">
        <v>0.01</v>
      </c>
      <c r="L33" s="9">
        <v>13.78</v>
      </c>
      <c r="M33" s="9">
        <v>3.96</v>
      </c>
      <c r="N33" s="9">
        <v>2.16</v>
      </c>
      <c r="O33" s="9">
        <v>0.32</v>
      </c>
    </row>
    <row r="34" spans="1:15" ht="15" customHeight="1">
      <c r="A34" s="30" t="s">
        <v>23</v>
      </c>
      <c r="B34" s="31" t="s">
        <v>98</v>
      </c>
      <c r="C34" s="32">
        <v>30</v>
      </c>
      <c r="D34" s="30">
        <v>2.31</v>
      </c>
      <c r="E34" s="30">
        <v>0.12</v>
      </c>
      <c r="F34" s="30">
        <v>12.66</v>
      </c>
      <c r="G34" s="30">
        <v>60.3</v>
      </c>
      <c r="H34" s="30"/>
      <c r="I34" s="30"/>
      <c r="J34" s="30"/>
      <c r="K34" s="30"/>
      <c r="L34" s="30"/>
      <c r="M34" s="30"/>
      <c r="N34" s="30"/>
      <c r="O34" s="30"/>
    </row>
    <row r="35" spans="1:15" ht="15" customHeight="1">
      <c r="A35" s="30">
        <v>338</v>
      </c>
      <c r="B35" s="31" t="s">
        <v>74</v>
      </c>
      <c r="C35" s="32">
        <v>100</v>
      </c>
      <c r="D35" s="9">
        <v>0.4</v>
      </c>
      <c r="E35" s="9">
        <v>0.4</v>
      </c>
      <c r="F35" s="9">
        <v>9.8000000000000007</v>
      </c>
      <c r="G35" s="9">
        <v>47</v>
      </c>
      <c r="H35" s="9">
        <v>0.03</v>
      </c>
      <c r="I35" s="9">
        <v>10</v>
      </c>
      <c r="J35" s="9" t="s">
        <v>21</v>
      </c>
      <c r="K35" s="9">
        <v>0.2</v>
      </c>
      <c r="L35" s="9">
        <v>16</v>
      </c>
      <c r="M35" s="9">
        <v>11</v>
      </c>
      <c r="N35" s="9">
        <v>9</v>
      </c>
      <c r="O35" s="9">
        <v>2.2000000000000002</v>
      </c>
    </row>
    <row r="36" spans="1:15" ht="14.45" customHeight="1">
      <c r="A36" s="30"/>
      <c r="B36" s="5" t="s">
        <v>25</v>
      </c>
      <c r="C36" s="6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4.45" customHeight="1">
      <c r="A37" s="88" t="s">
        <v>26</v>
      </c>
      <c r="B37" s="88"/>
      <c r="C37" s="88">
        <v>540</v>
      </c>
      <c r="D37" s="88">
        <f t="shared" ref="D37:O37" si="2">SUM(D32:D36)</f>
        <v>14.63</v>
      </c>
      <c r="E37" s="88">
        <f t="shared" si="2"/>
        <v>9.6199999999999992</v>
      </c>
      <c r="F37" s="88">
        <f t="shared" si="2"/>
        <v>49.489999999999995</v>
      </c>
      <c r="G37" s="88">
        <f t="shared" si="2"/>
        <v>330.44</v>
      </c>
      <c r="H37" s="88">
        <f t="shared" si="2"/>
        <v>0.11</v>
      </c>
      <c r="I37" s="88">
        <f t="shared" si="2"/>
        <v>19.59</v>
      </c>
      <c r="J37" s="88">
        <f t="shared" si="2"/>
        <v>2.08</v>
      </c>
      <c r="K37" s="88">
        <f t="shared" si="2"/>
        <v>0.53</v>
      </c>
      <c r="L37" s="88">
        <f t="shared" si="2"/>
        <v>61.78</v>
      </c>
      <c r="M37" s="88">
        <f t="shared" si="2"/>
        <v>19.059999999999999</v>
      </c>
      <c r="N37" s="88">
        <f t="shared" si="2"/>
        <v>51.8</v>
      </c>
      <c r="O37" s="88">
        <f t="shared" si="2"/>
        <v>6.44</v>
      </c>
    </row>
    <row r="38" spans="1: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4.45" customHeight="1">
      <c r="A39" s="50" t="s">
        <v>1</v>
      </c>
      <c r="B39" s="52" t="s">
        <v>29</v>
      </c>
    </row>
    <row r="40" spans="1:15" ht="14.45" customHeight="1">
      <c r="A40" s="51"/>
      <c r="B40" s="53"/>
    </row>
    <row r="41" spans="1:15" ht="14.45" customHeight="1">
      <c r="A41" s="46" t="s">
        <v>2</v>
      </c>
      <c r="B41" s="46" t="s">
        <v>3</v>
      </c>
      <c r="C41" s="46" t="s">
        <v>4</v>
      </c>
      <c r="D41" s="43" t="s">
        <v>5</v>
      </c>
      <c r="E41" s="44"/>
      <c r="F41" s="45"/>
      <c r="G41" s="48" t="s">
        <v>6</v>
      </c>
      <c r="H41" s="43" t="s">
        <v>7</v>
      </c>
      <c r="I41" s="44"/>
      <c r="J41" s="44"/>
      <c r="K41" s="45"/>
      <c r="L41" s="43" t="s">
        <v>8</v>
      </c>
      <c r="M41" s="44"/>
      <c r="N41" s="44"/>
      <c r="O41" s="45"/>
    </row>
    <row r="42" spans="1:15" ht="34.5" customHeight="1">
      <c r="A42" s="47"/>
      <c r="B42" s="47"/>
      <c r="C42" s="47"/>
      <c r="D42" s="4" t="s">
        <v>9</v>
      </c>
      <c r="E42" s="4" t="s">
        <v>10</v>
      </c>
      <c r="F42" s="4" t="s">
        <v>11</v>
      </c>
      <c r="G42" s="49"/>
      <c r="H42" s="4" t="s">
        <v>12</v>
      </c>
      <c r="I42" s="4" t="s">
        <v>13</v>
      </c>
      <c r="J42" s="4" t="s">
        <v>14</v>
      </c>
      <c r="K42" s="4" t="s">
        <v>15</v>
      </c>
      <c r="L42" s="4" t="s">
        <v>16</v>
      </c>
      <c r="M42" s="4" t="s">
        <v>17</v>
      </c>
      <c r="N42" s="4" t="s">
        <v>18</v>
      </c>
      <c r="O42" s="4" t="s">
        <v>19</v>
      </c>
    </row>
    <row r="43" spans="1:15" ht="47.25">
      <c r="A43" s="30">
        <v>223</v>
      </c>
      <c r="B43" s="31" t="s">
        <v>76</v>
      </c>
      <c r="C43" s="32">
        <v>200</v>
      </c>
      <c r="D43" s="30">
        <v>4.04</v>
      </c>
      <c r="E43" s="30">
        <v>2.8</v>
      </c>
      <c r="F43" s="30">
        <v>31.2</v>
      </c>
      <c r="G43" s="30">
        <v>168</v>
      </c>
      <c r="H43" s="30">
        <v>0.04</v>
      </c>
      <c r="I43" s="30">
        <v>0.02</v>
      </c>
      <c r="J43" s="30">
        <v>14</v>
      </c>
      <c r="K43" s="30">
        <v>0.04</v>
      </c>
      <c r="L43" s="30">
        <v>181.2</v>
      </c>
      <c r="M43" s="12">
        <v>130.80000000000001</v>
      </c>
      <c r="N43" s="30">
        <v>19.2</v>
      </c>
      <c r="O43" s="30">
        <v>0.12</v>
      </c>
    </row>
    <row r="44" spans="1:15" ht="18" customHeight="1">
      <c r="A44" s="30"/>
      <c r="B44" s="31" t="s">
        <v>33</v>
      </c>
      <c r="C44" s="32">
        <v>30</v>
      </c>
      <c r="D44" s="30">
        <v>0.15</v>
      </c>
      <c r="E44" s="30"/>
      <c r="F44" s="30">
        <v>21.48</v>
      </c>
      <c r="G44" s="30">
        <v>86.52</v>
      </c>
      <c r="H44" s="30"/>
      <c r="I44" s="30">
        <v>0.72</v>
      </c>
      <c r="J44" s="30"/>
      <c r="K44" s="30">
        <v>0.24</v>
      </c>
      <c r="L44" s="30">
        <v>3.6</v>
      </c>
      <c r="M44" s="12">
        <v>5.4</v>
      </c>
      <c r="N44" s="30">
        <v>2.7</v>
      </c>
      <c r="O44" s="30">
        <v>0.12</v>
      </c>
    </row>
    <row r="45" spans="1:15" ht="15.75">
      <c r="A45" s="30">
        <v>376</v>
      </c>
      <c r="B45" s="31" t="s">
        <v>34</v>
      </c>
      <c r="C45" s="32" t="s">
        <v>72</v>
      </c>
      <c r="D45" s="30">
        <v>0.1</v>
      </c>
      <c r="E45" s="30">
        <v>0.02</v>
      </c>
      <c r="F45" s="30">
        <v>6.3</v>
      </c>
      <c r="G45" s="30">
        <v>25.78</v>
      </c>
      <c r="H45" s="30" t="s">
        <v>21</v>
      </c>
      <c r="I45" s="30">
        <v>1.44</v>
      </c>
      <c r="J45" s="30" t="s">
        <v>21</v>
      </c>
      <c r="K45" s="30" t="s">
        <v>21</v>
      </c>
      <c r="L45" s="30">
        <v>13.78</v>
      </c>
      <c r="M45" s="30">
        <v>3.96</v>
      </c>
      <c r="N45" s="30">
        <v>2.16</v>
      </c>
      <c r="O45" s="30">
        <v>0.3</v>
      </c>
    </row>
    <row r="46" spans="1:15" ht="15.75">
      <c r="A46" s="30">
        <v>338</v>
      </c>
      <c r="B46" s="31" t="s">
        <v>35</v>
      </c>
      <c r="C46" s="32">
        <v>100</v>
      </c>
      <c r="D46" s="9">
        <v>0.4</v>
      </c>
      <c r="E46" s="9">
        <v>0.4</v>
      </c>
      <c r="F46" s="9">
        <v>9.8000000000000007</v>
      </c>
      <c r="G46" s="9">
        <v>47</v>
      </c>
      <c r="H46" s="9">
        <v>0.03</v>
      </c>
      <c r="I46" s="9">
        <v>10</v>
      </c>
      <c r="J46" s="9" t="s">
        <v>21</v>
      </c>
      <c r="K46" s="9">
        <v>0.2</v>
      </c>
      <c r="L46" s="9">
        <v>16</v>
      </c>
      <c r="M46" s="9">
        <v>11</v>
      </c>
      <c r="N46" s="9">
        <v>9</v>
      </c>
      <c r="O46" s="30">
        <v>2.2000000000000002</v>
      </c>
    </row>
    <row r="47" spans="1:15">
      <c r="A47" s="30"/>
      <c r="B47" s="5" t="s">
        <v>25</v>
      </c>
      <c r="C47" s="6">
        <v>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4.45" customHeight="1">
      <c r="A48" s="54" t="s">
        <v>26</v>
      </c>
      <c r="B48" s="55"/>
      <c r="C48" s="35">
        <v>515</v>
      </c>
      <c r="D48" s="35">
        <f t="shared" ref="D48:O48" si="3">SUM(D43:D47)</f>
        <v>4.6900000000000004</v>
      </c>
      <c r="E48" s="35">
        <f t="shared" si="3"/>
        <v>3.2199999999999998</v>
      </c>
      <c r="F48" s="35">
        <f t="shared" si="3"/>
        <v>68.78</v>
      </c>
      <c r="G48" s="35">
        <f t="shared" si="3"/>
        <v>327.29999999999995</v>
      </c>
      <c r="H48" s="35">
        <f t="shared" si="3"/>
        <v>7.0000000000000007E-2</v>
      </c>
      <c r="I48" s="35">
        <f t="shared" si="3"/>
        <v>12.18</v>
      </c>
      <c r="J48" s="35">
        <f t="shared" si="3"/>
        <v>14</v>
      </c>
      <c r="K48" s="35">
        <f t="shared" si="3"/>
        <v>0.48</v>
      </c>
      <c r="L48" s="35">
        <f t="shared" si="3"/>
        <v>214.57999999999998</v>
      </c>
      <c r="M48" s="35">
        <f t="shared" si="3"/>
        <v>151.16000000000003</v>
      </c>
      <c r="N48" s="35">
        <f t="shared" si="3"/>
        <v>33.06</v>
      </c>
      <c r="O48" s="35">
        <f t="shared" si="3"/>
        <v>2.74</v>
      </c>
    </row>
    <row r="49" spans="1:15" ht="14.45" customHeight="1">
      <c r="A49" s="56"/>
      <c r="B49" s="5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.75">
      <c r="A51" s="10" t="s">
        <v>27</v>
      </c>
      <c r="B51" s="10" t="s">
        <v>36</v>
      </c>
    </row>
    <row r="52" spans="1:15" ht="14.45" customHeight="1">
      <c r="A52" s="50" t="s">
        <v>1</v>
      </c>
      <c r="B52" s="52" t="s">
        <v>29</v>
      </c>
    </row>
    <row r="53" spans="1:15" ht="45" customHeight="1">
      <c r="A53" s="51"/>
      <c r="B53" s="53"/>
    </row>
    <row r="54" spans="1:15" ht="14.45" customHeight="1">
      <c r="A54" s="46" t="s">
        <v>2</v>
      </c>
      <c r="B54" s="46" t="s">
        <v>3</v>
      </c>
      <c r="C54" s="46" t="s">
        <v>4</v>
      </c>
      <c r="D54" s="43" t="s">
        <v>5</v>
      </c>
      <c r="E54" s="44"/>
      <c r="F54" s="45"/>
      <c r="G54" s="48" t="s">
        <v>6</v>
      </c>
      <c r="H54" s="43" t="s">
        <v>7</v>
      </c>
      <c r="I54" s="44"/>
      <c r="J54" s="44"/>
      <c r="K54" s="45"/>
      <c r="L54" s="43" t="s">
        <v>8</v>
      </c>
      <c r="M54" s="44"/>
      <c r="N54" s="44"/>
      <c r="O54" s="45"/>
    </row>
    <row r="55" spans="1:15" ht="15.75">
      <c r="A55" s="47"/>
      <c r="B55" s="47"/>
      <c r="C55" s="47"/>
      <c r="D55" s="8" t="s">
        <v>9</v>
      </c>
      <c r="E55" s="8" t="s">
        <v>10</v>
      </c>
      <c r="F55" s="8" t="s">
        <v>11</v>
      </c>
      <c r="G55" s="49"/>
      <c r="H55" s="8" t="s">
        <v>12</v>
      </c>
      <c r="I55" s="8" t="s">
        <v>13</v>
      </c>
      <c r="J55" s="8" t="s">
        <v>14</v>
      </c>
      <c r="K55" s="8" t="s">
        <v>15</v>
      </c>
      <c r="L55" s="8" t="s">
        <v>16</v>
      </c>
      <c r="M55" s="8" t="s">
        <v>17</v>
      </c>
      <c r="N55" s="8" t="s">
        <v>18</v>
      </c>
      <c r="O55" s="8" t="s">
        <v>19</v>
      </c>
    </row>
    <row r="56" spans="1:15" ht="29.25" customHeight="1">
      <c r="A56" s="32">
        <v>202</v>
      </c>
      <c r="B56" s="31" t="s">
        <v>78</v>
      </c>
      <c r="C56" s="32">
        <v>150</v>
      </c>
      <c r="D56" s="30">
        <v>5.53</v>
      </c>
      <c r="E56" s="30">
        <v>5.12</v>
      </c>
      <c r="F56" s="30">
        <v>26.5</v>
      </c>
      <c r="G56" s="30">
        <v>174.25</v>
      </c>
      <c r="H56" s="30">
        <v>0.06</v>
      </c>
      <c r="I56" s="30"/>
      <c r="J56" s="30"/>
      <c r="K56" s="30">
        <v>0.97</v>
      </c>
      <c r="L56" s="30">
        <v>6.06</v>
      </c>
      <c r="M56" s="30">
        <v>37.17</v>
      </c>
      <c r="N56" s="30">
        <v>21.12</v>
      </c>
      <c r="O56" s="30">
        <v>1.1200000000000001</v>
      </c>
    </row>
    <row r="57" spans="1:15" ht="15.75">
      <c r="A57" s="30" t="s">
        <v>37</v>
      </c>
      <c r="B57" s="31" t="s">
        <v>77</v>
      </c>
      <c r="C57" s="32">
        <v>90</v>
      </c>
      <c r="D57" s="30">
        <v>12.7</v>
      </c>
      <c r="E57" s="30">
        <v>9.2899999999999991</v>
      </c>
      <c r="F57" s="30">
        <v>12.17</v>
      </c>
      <c r="G57" s="30" t="s">
        <v>79</v>
      </c>
      <c r="H57" s="30">
        <v>0.04</v>
      </c>
      <c r="I57" s="30">
        <v>3.87</v>
      </c>
      <c r="J57" s="30">
        <v>32.869999999999997</v>
      </c>
      <c r="K57" s="30">
        <v>3.29</v>
      </c>
      <c r="L57" s="30">
        <v>62.33</v>
      </c>
      <c r="M57" s="30"/>
      <c r="N57" s="30">
        <v>47.59</v>
      </c>
      <c r="O57" s="30">
        <v>1.0900000000000001</v>
      </c>
    </row>
    <row r="58" spans="1:15" ht="42.75" customHeight="1">
      <c r="A58" s="30">
        <v>377</v>
      </c>
      <c r="B58" s="31" t="s">
        <v>38</v>
      </c>
      <c r="C58" s="32" t="s">
        <v>72</v>
      </c>
      <c r="D58" s="9">
        <v>0.12</v>
      </c>
      <c r="E58" s="9">
        <v>0.02</v>
      </c>
      <c r="F58" s="9">
        <v>9.18</v>
      </c>
      <c r="G58" s="9">
        <v>27.3</v>
      </c>
      <c r="H58" s="9" t="s">
        <v>21</v>
      </c>
      <c r="I58" s="9">
        <v>2.5499999999999998</v>
      </c>
      <c r="J58" s="9" t="s">
        <v>21</v>
      </c>
      <c r="K58" s="9">
        <v>0.01</v>
      </c>
      <c r="L58" s="9">
        <v>13.78</v>
      </c>
      <c r="M58" s="9">
        <v>3.96</v>
      </c>
      <c r="N58" s="9">
        <v>2.16</v>
      </c>
      <c r="O58" s="9">
        <v>0.32</v>
      </c>
    </row>
    <row r="59" spans="1:15" ht="15.75">
      <c r="A59" s="30">
        <v>338</v>
      </c>
      <c r="B59" s="31" t="s">
        <v>85</v>
      </c>
      <c r="C59" s="32">
        <v>100</v>
      </c>
      <c r="D59" s="9">
        <v>0.4</v>
      </c>
      <c r="E59" s="9">
        <v>0.4</v>
      </c>
      <c r="F59" s="9">
        <v>9.8000000000000007</v>
      </c>
      <c r="G59" s="9">
        <v>47</v>
      </c>
      <c r="H59" s="9">
        <v>0.03</v>
      </c>
      <c r="I59" s="9">
        <v>10</v>
      </c>
      <c r="J59" s="9" t="s">
        <v>21</v>
      </c>
      <c r="K59" s="9">
        <v>0.2</v>
      </c>
      <c r="L59" s="9">
        <v>16</v>
      </c>
      <c r="M59" s="9">
        <v>11</v>
      </c>
      <c r="N59" s="9">
        <v>9</v>
      </c>
      <c r="O59" s="30">
        <v>2.2000000000000002</v>
      </c>
    </row>
    <row r="60" spans="1:15" ht="15.75">
      <c r="A60" s="30" t="s">
        <v>23</v>
      </c>
      <c r="B60" s="31" t="s">
        <v>32</v>
      </c>
      <c r="C60" s="32">
        <v>25</v>
      </c>
      <c r="D60" s="30">
        <v>1.9</v>
      </c>
      <c r="E60" s="30">
        <v>0.7</v>
      </c>
      <c r="F60" s="30">
        <v>12.85</v>
      </c>
      <c r="G60" s="30">
        <v>71.400000000000006</v>
      </c>
      <c r="H60" s="30">
        <v>0.25</v>
      </c>
      <c r="I60" s="30"/>
      <c r="J60" s="30"/>
      <c r="K60" s="30">
        <v>0.3</v>
      </c>
      <c r="L60" s="30">
        <v>5.75</v>
      </c>
      <c r="M60" s="30">
        <v>21.75</v>
      </c>
      <c r="N60" s="30">
        <v>8.3000000000000007</v>
      </c>
      <c r="O60" s="30">
        <v>0.3</v>
      </c>
    </row>
    <row r="61" spans="1:15">
      <c r="A61" s="30"/>
      <c r="B61" s="5" t="s">
        <v>25</v>
      </c>
      <c r="C61" s="6">
        <v>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4.45" customHeight="1">
      <c r="A62" s="54" t="s">
        <v>26</v>
      </c>
      <c r="B62" s="55"/>
      <c r="C62" s="35">
        <v>550</v>
      </c>
      <c r="D62" s="35">
        <f t="shared" ref="D62:O62" si="4">SUM(D56:D61)</f>
        <v>20.65</v>
      </c>
      <c r="E62" s="35">
        <f t="shared" si="4"/>
        <v>15.53</v>
      </c>
      <c r="F62" s="35">
        <f t="shared" si="4"/>
        <v>70.5</v>
      </c>
      <c r="G62" s="35">
        <f t="shared" si="4"/>
        <v>319.95000000000005</v>
      </c>
      <c r="H62" s="35">
        <f t="shared" si="4"/>
        <v>0.38</v>
      </c>
      <c r="I62" s="35">
        <f t="shared" si="4"/>
        <v>16.420000000000002</v>
      </c>
      <c r="J62" s="35">
        <f t="shared" si="4"/>
        <v>32.869999999999997</v>
      </c>
      <c r="K62" s="35">
        <f t="shared" si="4"/>
        <v>4.7699999999999996</v>
      </c>
      <c r="L62" s="35">
        <f t="shared" si="4"/>
        <v>103.92</v>
      </c>
      <c r="M62" s="35">
        <f t="shared" si="4"/>
        <v>73.88</v>
      </c>
      <c r="N62" s="35">
        <f t="shared" si="4"/>
        <v>88.17</v>
      </c>
      <c r="O62" s="35">
        <f t="shared" si="4"/>
        <v>5.03</v>
      </c>
    </row>
    <row r="63" spans="1:15" ht="14.45" customHeight="1">
      <c r="A63" s="56"/>
      <c r="B63" s="5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5.75">
      <c r="A64" s="10" t="s">
        <v>27</v>
      </c>
      <c r="B64" s="10" t="s">
        <v>39</v>
      </c>
    </row>
    <row r="65" spans="1:19" ht="14.45" customHeight="1">
      <c r="A65" s="50" t="s">
        <v>1</v>
      </c>
      <c r="B65" s="52" t="s">
        <v>80</v>
      </c>
    </row>
    <row r="66" spans="1:19" ht="14.45" customHeight="1">
      <c r="A66" s="51"/>
      <c r="B66" s="53"/>
    </row>
    <row r="67" spans="1:19" ht="14.45" customHeight="1">
      <c r="A67" s="46" t="s">
        <v>2</v>
      </c>
      <c r="B67" s="46" t="s">
        <v>3</v>
      </c>
      <c r="C67" s="46" t="s">
        <v>4</v>
      </c>
      <c r="D67" s="43" t="s">
        <v>5</v>
      </c>
      <c r="E67" s="44"/>
      <c r="F67" s="45"/>
      <c r="G67" s="48" t="s">
        <v>6</v>
      </c>
      <c r="H67" s="43" t="s">
        <v>7</v>
      </c>
      <c r="I67" s="44"/>
      <c r="J67" s="44"/>
      <c r="K67" s="45"/>
      <c r="L67" s="43" t="s">
        <v>8</v>
      </c>
      <c r="M67" s="44"/>
      <c r="N67" s="44"/>
      <c r="O67" s="45"/>
    </row>
    <row r="68" spans="1:19" ht="15.75">
      <c r="A68" s="47"/>
      <c r="B68" s="47"/>
      <c r="C68" s="47"/>
      <c r="D68" s="8" t="s">
        <v>9</v>
      </c>
      <c r="E68" s="8" t="s">
        <v>10</v>
      </c>
      <c r="F68" s="8" t="s">
        <v>11</v>
      </c>
      <c r="G68" s="49"/>
      <c r="H68" s="8" t="s">
        <v>12</v>
      </c>
      <c r="I68" s="8" t="s">
        <v>13</v>
      </c>
      <c r="J68" s="8" t="s">
        <v>14</v>
      </c>
      <c r="K68" s="8" t="s">
        <v>15</v>
      </c>
      <c r="L68" s="8" t="s">
        <v>16</v>
      </c>
      <c r="M68" s="8" t="s">
        <v>17</v>
      </c>
      <c r="N68" s="8" t="s">
        <v>18</v>
      </c>
      <c r="O68" s="8" t="s">
        <v>19</v>
      </c>
    </row>
    <row r="69" spans="1:19" ht="47.25">
      <c r="A69" s="30">
        <v>398</v>
      </c>
      <c r="B69" s="31" t="s">
        <v>81</v>
      </c>
      <c r="C69" s="32">
        <v>120</v>
      </c>
      <c r="D69" s="30">
        <v>4.5999999999999996</v>
      </c>
      <c r="E69" s="30">
        <v>6.48</v>
      </c>
      <c r="F69" s="30">
        <v>52.56</v>
      </c>
      <c r="G69" s="30">
        <v>316.3</v>
      </c>
      <c r="H69" s="30">
        <v>0.09</v>
      </c>
      <c r="I69" s="30">
        <v>0.1</v>
      </c>
      <c r="J69" s="30">
        <v>51</v>
      </c>
      <c r="K69" s="30"/>
      <c r="L69" s="30">
        <v>26.04</v>
      </c>
      <c r="M69" s="30">
        <v>59.7</v>
      </c>
      <c r="N69" s="30">
        <v>18.96</v>
      </c>
      <c r="O69" s="30">
        <v>1.44</v>
      </c>
    </row>
    <row r="70" spans="1:19" ht="15.75">
      <c r="A70" s="30"/>
      <c r="B70" s="31" t="s">
        <v>82</v>
      </c>
      <c r="C70" s="32">
        <v>30</v>
      </c>
      <c r="D70" s="30">
        <v>0.1</v>
      </c>
      <c r="E70" s="30">
        <v>0.04</v>
      </c>
      <c r="F70" s="30">
        <v>20</v>
      </c>
      <c r="G70" s="30">
        <v>81.599999999999994</v>
      </c>
      <c r="H70" s="30">
        <v>2E-3</v>
      </c>
      <c r="I70" s="30">
        <v>8.16</v>
      </c>
      <c r="J70" s="30"/>
      <c r="K70" s="30"/>
      <c r="L70" s="30">
        <v>4.4000000000000004</v>
      </c>
      <c r="M70" s="30">
        <v>3.1</v>
      </c>
      <c r="N70" s="30">
        <v>3.4</v>
      </c>
      <c r="O70" s="30">
        <v>0.19</v>
      </c>
    </row>
    <row r="71" spans="1:19" ht="31.5">
      <c r="A71" s="9">
        <v>377</v>
      </c>
      <c r="B71" s="31" t="s">
        <v>83</v>
      </c>
      <c r="C71" s="32" t="s">
        <v>86</v>
      </c>
      <c r="D71" s="9">
        <v>0.24</v>
      </c>
      <c r="E71" s="9">
        <v>0.04</v>
      </c>
      <c r="F71" s="9">
        <v>3.5999999999999997E-2</v>
      </c>
      <c r="G71" s="9">
        <v>54.6</v>
      </c>
      <c r="H71" s="9">
        <v>5.0999999999999996</v>
      </c>
      <c r="I71" s="9">
        <v>0.02</v>
      </c>
      <c r="J71" s="9"/>
      <c r="K71" s="9"/>
      <c r="L71" s="9">
        <v>27.56</v>
      </c>
      <c r="M71" s="9">
        <v>7.92</v>
      </c>
      <c r="N71" s="9">
        <v>4.32</v>
      </c>
      <c r="O71" s="9">
        <v>0.64</v>
      </c>
    </row>
    <row r="72" spans="1:19" ht="36" customHeight="1">
      <c r="A72" s="30">
        <v>338</v>
      </c>
      <c r="B72" s="31" t="s">
        <v>85</v>
      </c>
      <c r="C72" s="32">
        <v>150</v>
      </c>
      <c r="D72" s="9">
        <v>0.6</v>
      </c>
      <c r="E72" s="9">
        <v>0.6</v>
      </c>
      <c r="F72" s="9">
        <v>14.7</v>
      </c>
      <c r="G72" s="9">
        <v>70.5</v>
      </c>
      <c r="H72" s="9">
        <v>4.4999999999999998E-2</v>
      </c>
      <c r="I72" s="9">
        <v>15</v>
      </c>
      <c r="J72" s="9" t="s">
        <v>21</v>
      </c>
      <c r="K72" s="9">
        <v>0.3</v>
      </c>
      <c r="L72" s="9">
        <v>24</v>
      </c>
      <c r="M72" s="9">
        <v>16.5</v>
      </c>
      <c r="N72" s="9">
        <v>13.5</v>
      </c>
      <c r="O72" s="30">
        <v>3.3</v>
      </c>
      <c r="S72" t="s">
        <v>84</v>
      </c>
    </row>
    <row r="73" spans="1:19">
      <c r="A73" s="30"/>
      <c r="B73" s="5" t="s">
        <v>25</v>
      </c>
      <c r="C73" s="6">
        <v>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9" ht="14.45" customHeight="1">
      <c r="A74" s="54" t="s">
        <v>26</v>
      </c>
      <c r="B74" s="55"/>
      <c r="C74" s="35">
        <v>500</v>
      </c>
      <c r="D74" s="35">
        <f t="shared" ref="D74:O74" si="5">SUM(D69:D73)</f>
        <v>5.5399999999999991</v>
      </c>
      <c r="E74" s="35">
        <f t="shared" si="5"/>
        <v>7.16</v>
      </c>
      <c r="F74" s="35">
        <f t="shared" si="5"/>
        <v>87.296000000000006</v>
      </c>
      <c r="G74" s="35">
        <f t="shared" si="5"/>
        <v>523</v>
      </c>
      <c r="H74" s="35">
        <f t="shared" si="5"/>
        <v>5.2369999999999992</v>
      </c>
      <c r="I74" s="35">
        <f t="shared" si="5"/>
        <v>23.28</v>
      </c>
      <c r="J74" s="35">
        <f t="shared" si="5"/>
        <v>51</v>
      </c>
      <c r="K74" s="35">
        <f t="shared" si="5"/>
        <v>0.3</v>
      </c>
      <c r="L74" s="35">
        <f t="shared" si="5"/>
        <v>82</v>
      </c>
      <c r="M74" s="35">
        <f t="shared" si="5"/>
        <v>87.22</v>
      </c>
      <c r="N74" s="35">
        <f t="shared" si="5"/>
        <v>40.18</v>
      </c>
      <c r="O74" s="35">
        <f t="shared" si="5"/>
        <v>5.57</v>
      </c>
    </row>
    <row r="75" spans="1:19" ht="14.45" customHeight="1">
      <c r="A75" s="56"/>
      <c r="B75" s="57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9" ht="15.75">
      <c r="A76" s="10" t="s">
        <v>27</v>
      </c>
      <c r="B76" s="10" t="s">
        <v>40</v>
      </c>
    </row>
    <row r="77" spans="1:19" ht="14.45" customHeight="1">
      <c r="A77" s="50" t="s">
        <v>1</v>
      </c>
      <c r="B77" s="52" t="s">
        <v>80</v>
      </c>
    </row>
    <row r="78" spans="1:19" ht="14.45" customHeight="1">
      <c r="A78" s="51"/>
      <c r="B78" s="53"/>
    </row>
    <row r="79" spans="1:19" ht="14.45" customHeight="1">
      <c r="A79" s="46" t="s">
        <v>2</v>
      </c>
      <c r="B79" s="46" t="s">
        <v>3</v>
      </c>
      <c r="C79" s="46" t="s">
        <v>4</v>
      </c>
      <c r="D79" s="43" t="s">
        <v>5</v>
      </c>
      <c r="E79" s="44"/>
      <c r="F79" s="45"/>
      <c r="G79" s="48" t="s">
        <v>6</v>
      </c>
      <c r="H79" s="43" t="s">
        <v>7</v>
      </c>
      <c r="I79" s="44"/>
      <c r="J79" s="44"/>
      <c r="K79" s="45"/>
      <c r="L79" s="43" t="s">
        <v>8</v>
      </c>
      <c r="M79" s="44"/>
      <c r="N79" s="44"/>
      <c r="O79" s="45"/>
    </row>
    <row r="80" spans="1:19" ht="15.75">
      <c r="A80" s="47"/>
      <c r="B80" s="47"/>
      <c r="C80" s="47"/>
      <c r="D80" s="8" t="s">
        <v>9</v>
      </c>
      <c r="E80" s="8" t="s">
        <v>10</v>
      </c>
      <c r="F80" s="8" t="s">
        <v>11</v>
      </c>
      <c r="G80" s="49"/>
      <c r="H80" s="8" t="s">
        <v>12</v>
      </c>
      <c r="I80" s="8" t="s">
        <v>13</v>
      </c>
      <c r="J80" s="8" t="s">
        <v>14</v>
      </c>
      <c r="K80" s="8" t="s">
        <v>15</v>
      </c>
      <c r="L80" s="8" t="s">
        <v>16</v>
      </c>
      <c r="M80" s="8" t="s">
        <v>17</v>
      </c>
      <c r="N80" s="8" t="s">
        <v>18</v>
      </c>
      <c r="O80" s="8" t="s">
        <v>19</v>
      </c>
    </row>
    <row r="81" spans="1:15" ht="46.5" customHeight="1">
      <c r="A81" s="30">
        <v>288</v>
      </c>
      <c r="B81" s="31" t="s">
        <v>90</v>
      </c>
      <c r="C81" s="32" t="s">
        <v>87</v>
      </c>
      <c r="D81" s="30">
        <v>15.3</v>
      </c>
      <c r="E81" s="30">
        <v>12.85</v>
      </c>
      <c r="F81" s="30">
        <v>2.88</v>
      </c>
      <c r="G81" s="30">
        <v>188.75</v>
      </c>
      <c r="H81" s="30">
        <v>0.1</v>
      </c>
      <c r="I81" s="30">
        <v>1.97</v>
      </c>
      <c r="J81" s="30">
        <v>36</v>
      </c>
      <c r="K81" s="30"/>
      <c r="L81" s="30">
        <v>45.25</v>
      </c>
      <c r="M81" s="30">
        <v>16.3</v>
      </c>
      <c r="N81" s="30">
        <v>1144.0999999999999</v>
      </c>
      <c r="O81" s="30">
        <v>1.3</v>
      </c>
    </row>
    <row r="82" spans="1:15" ht="15.75">
      <c r="A82" s="30">
        <v>304</v>
      </c>
      <c r="B82" s="31" t="s">
        <v>88</v>
      </c>
      <c r="C82" s="32">
        <v>150</v>
      </c>
      <c r="D82" s="30">
        <v>3.65</v>
      </c>
      <c r="E82" s="30">
        <v>5.37</v>
      </c>
      <c r="F82" s="30">
        <v>36.68</v>
      </c>
      <c r="G82" s="30">
        <v>209.7</v>
      </c>
      <c r="H82" s="30">
        <v>0.03</v>
      </c>
      <c r="I82" s="30"/>
      <c r="J82" s="30"/>
      <c r="K82" s="30">
        <v>0.28000000000000003</v>
      </c>
      <c r="L82" s="30">
        <v>1.37</v>
      </c>
      <c r="M82" s="30">
        <v>60.95</v>
      </c>
      <c r="N82" s="30">
        <v>16.34</v>
      </c>
      <c r="O82" s="30">
        <v>0.53</v>
      </c>
    </row>
    <row r="83" spans="1:15" ht="31.5">
      <c r="A83" s="30">
        <v>377</v>
      </c>
      <c r="B83" s="31" t="s">
        <v>83</v>
      </c>
      <c r="C83" s="32" t="s">
        <v>86</v>
      </c>
      <c r="D83" s="9">
        <v>0.24</v>
      </c>
      <c r="E83" s="9">
        <v>0.04</v>
      </c>
      <c r="F83" s="9">
        <v>3.5999999999999997E-2</v>
      </c>
      <c r="G83" s="9">
        <v>54.6</v>
      </c>
      <c r="H83" s="9">
        <v>5.0999999999999996</v>
      </c>
      <c r="I83" s="9">
        <v>0.02</v>
      </c>
      <c r="J83" s="9"/>
      <c r="K83" s="9"/>
      <c r="L83" s="9">
        <v>27.56</v>
      </c>
      <c r="M83" s="9">
        <v>7.92</v>
      </c>
      <c r="N83" s="9">
        <v>4.32</v>
      </c>
      <c r="O83" s="9">
        <v>0.64</v>
      </c>
    </row>
    <row r="84" spans="1:15" ht="31.5">
      <c r="A84" s="30"/>
      <c r="B84" s="31" t="s">
        <v>89</v>
      </c>
      <c r="C84" s="13">
        <v>30</v>
      </c>
      <c r="D84" s="30">
        <v>2.31</v>
      </c>
      <c r="E84" s="30">
        <v>0.12</v>
      </c>
      <c r="F84" s="30">
        <v>12.66</v>
      </c>
      <c r="G84" s="30">
        <v>60.3</v>
      </c>
      <c r="H84" s="30"/>
      <c r="I84" s="30"/>
      <c r="J84" s="30"/>
      <c r="K84" s="30"/>
      <c r="L84" s="30"/>
      <c r="M84" s="30"/>
      <c r="N84" s="30"/>
      <c r="O84" s="30"/>
    </row>
    <row r="85" spans="1:15" ht="33.75" customHeight="1">
      <c r="A85" s="30" t="s">
        <v>23</v>
      </c>
      <c r="B85" s="31" t="s">
        <v>41</v>
      </c>
      <c r="C85" s="11">
        <v>20</v>
      </c>
      <c r="D85" s="30">
        <v>0.56000000000000005</v>
      </c>
      <c r="E85" s="30">
        <v>4.9000000000000004</v>
      </c>
      <c r="F85" s="30">
        <v>10.199999999999999</v>
      </c>
      <c r="G85" s="30">
        <v>106.4</v>
      </c>
      <c r="H85" s="30">
        <v>0.03</v>
      </c>
      <c r="I85" s="30" t="s">
        <v>21</v>
      </c>
      <c r="J85" s="30">
        <v>19.2</v>
      </c>
      <c r="K85" s="30">
        <v>0.35</v>
      </c>
      <c r="L85" s="30">
        <v>33.299999999999997</v>
      </c>
      <c r="M85" s="30">
        <v>23.2</v>
      </c>
      <c r="N85" s="30">
        <v>4</v>
      </c>
      <c r="O85" s="30">
        <v>0.3</v>
      </c>
    </row>
    <row r="86" spans="1:15">
      <c r="A86" s="30"/>
      <c r="B86" s="5" t="s">
        <v>25</v>
      </c>
      <c r="C86" s="6">
        <v>1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4.45" customHeight="1">
      <c r="A87" s="54" t="s">
        <v>26</v>
      </c>
      <c r="B87" s="55"/>
      <c r="C87" s="35">
        <v>500</v>
      </c>
      <c r="D87" s="35">
        <f t="shared" ref="D87:O87" si="6">SUM(D81:D86)</f>
        <v>22.059999999999995</v>
      </c>
      <c r="E87" s="35">
        <f t="shared" si="6"/>
        <v>23.28</v>
      </c>
      <c r="F87" s="35">
        <f t="shared" si="6"/>
        <v>62.456000000000003</v>
      </c>
      <c r="G87" s="35">
        <f t="shared" si="6"/>
        <v>619.75</v>
      </c>
      <c r="H87" s="35">
        <f t="shared" si="6"/>
        <v>5.26</v>
      </c>
      <c r="I87" s="35">
        <f t="shared" si="6"/>
        <v>1.99</v>
      </c>
      <c r="J87" s="35">
        <f t="shared" si="6"/>
        <v>55.2</v>
      </c>
      <c r="K87" s="35">
        <f t="shared" si="6"/>
        <v>0.63</v>
      </c>
      <c r="L87" s="35">
        <f t="shared" si="6"/>
        <v>107.47999999999999</v>
      </c>
      <c r="M87" s="35">
        <f t="shared" si="6"/>
        <v>108.37</v>
      </c>
      <c r="N87" s="35">
        <f t="shared" si="6"/>
        <v>1168.7599999999998</v>
      </c>
      <c r="O87" s="35">
        <f t="shared" si="6"/>
        <v>2.77</v>
      </c>
    </row>
    <row r="88" spans="1:15" ht="14.45" customHeight="1">
      <c r="A88" s="56"/>
      <c r="B88" s="5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5" customHeight="1">
      <c r="A89" s="10" t="s">
        <v>27</v>
      </c>
      <c r="B89" s="10" t="s">
        <v>42</v>
      </c>
    </row>
    <row r="90" spans="1:15" ht="15" customHeight="1">
      <c r="A90" s="50" t="s">
        <v>1</v>
      </c>
      <c r="B90" s="52" t="s">
        <v>80</v>
      </c>
    </row>
    <row r="91" spans="1:15" ht="14.45" customHeight="1">
      <c r="A91" s="89"/>
      <c r="B91" s="90"/>
    </row>
    <row r="92" spans="1:15" ht="14.45" customHeight="1">
      <c r="A92" s="91"/>
      <c r="B92" s="91"/>
      <c r="C92" s="46" t="s">
        <v>4</v>
      </c>
      <c r="D92" s="43" t="s">
        <v>5</v>
      </c>
      <c r="E92" s="44"/>
      <c r="F92" s="45"/>
      <c r="G92" s="48" t="s">
        <v>6</v>
      </c>
      <c r="H92" s="43" t="s">
        <v>7</v>
      </c>
      <c r="I92" s="44"/>
      <c r="J92" s="44"/>
      <c r="K92" s="45"/>
      <c r="L92" s="43" t="s">
        <v>8</v>
      </c>
      <c r="M92" s="44"/>
      <c r="N92" s="44"/>
      <c r="O92" s="45"/>
    </row>
    <row r="93" spans="1:15" ht="15.75">
      <c r="A93" s="91"/>
      <c r="C93" s="47"/>
      <c r="D93" s="8" t="s">
        <v>9</v>
      </c>
      <c r="E93" s="8" t="s">
        <v>10</v>
      </c>
      <c r="F93" s="8" t="s">
        <v>11</v>
      </c>
      <c r="G93" s="49"/>
      <c r="H93" s="8" t="s">
        <v>12</v>
      </c>
      <c r="I93" s="8" t="s">
        <v>13</v>
      </c>
      <c r="J93" s="8" t="s">
        <v>14</v>
      </c>
      <c r="K93" s="8" t="s">
        <v>15</v>
      </c>
      <c r="L93" s="8" t="s">
        <v>16</v>
      </c>
      <c r="M93" s="8" t="s">
        <v>17</v>
      </c>
      <c r="N93" s="8" t="s">
        <v>18</v>
      </c>
      <c r="O93" s="8" t="s">
        <v>19</v>
      </c>
    </row>
    <row r="94" spans="1:15" ht="47.25">
      <c r="B94" s="91" t="s">
        <v>99</v>
      </c>
      <c r="C94" s="32">
        <v>40</v>
      </c>
      <c r="D94" s="86">
        <v>0.34</v>
      </c>
      <c r="E94" s="86">
        <v>0.04</v>
      </c>
      <c r="F94" s="86">
        <v>0.8</v>
      </c>
      <c r="G94" s="87">
        <v>6</v>
      </c>
      <c r="H94" s="86">
        <v>0.02</v>
      </c>
      <c r="I94" s="86">
        <v>2</v>
      </c>
      <c r="J94" s="86"/>
      <c r="K94" s="86">
        <v>0.04</v>
      </c>
      <c r="L94" s="86">
        <v>8.4</v>
      </c>
      <c r="M94" s="86">
        <v>15</v>
      </c>
      <c r="N94" s="86">
        <v>7</v>
      </c>
      <c r="O94" s="86">
        <v>0.2</v>
      </c>
    </row>
    <row r="95" spans="1:15" ht="31.5">
      <c r="A95" s="30">
        <v>212</v>
      </c>
      <c r="B95" s="31" t="s">
        <v>43</v>
      </c>
      <c r="C95" s="32">
        <v>180</v>
      </c>
      <c r="D95" s="30">
        <v>12.5</v>
      </c>
      <c r="E95" s="30" t="s">
        <v>91</v>
      </c>
      <c r="F95" s="30">
        <v>2.4300000000000002</v>
      </c>
      <c r="G95" s="30">
        <v>287.2</v>
      </c>
      <c r="H95" s="30">
        <v>0.09</v>
      </c>
      <c r="I95" s="30">
        <v>0.23</v>
      </c>
      <c r="J95" s="30">
        <v>291.60000000000002</v>
      </c>
      <c r="K95" s="30"/>
      <c r="L95" s="30">
        <v>260.60000000000002</v>
      </c>
      <c r="M95" s="30">
        <v>194.2</v>
      </c>
      <c r="N95" s="30">
        <v>14.5</v>
      </c>
      <c r="O95" s="30">
        <v>2.2999999999999998</v>
      </c>
    </row>
    <row r="96" spans="1:15" ht="31.5">
      <c r="A96" s="30">
        <v>377</v>
      </c>
      <c r="B96" s="31" t="s">
        <v>100</v>
      </c>
      <c r="C96" s="32">
        <v>185</v>
      </c>
      <c r="D96" s="9">
        <v>0.24</v>
      </c>
      <c r="E96" s="9">
        <v>0.04</v>
      </c>
      <c r="F96" s="9">
        <v>3.5999999999999997E-2</v>
      </c>
      <c r="G96" s="9">
        <v>54.6</v>
      </c>
      <c r="H96" s="9">
        <v>5.0999999999999996</v>
      </c>
      <c r="I96" s="9">
        <v>0.02</v>
      </c>
      <c r="J96" s="9"/>
      <c r="K96" s="9"/>
      <c r="L96" s="9">
        <v>27.56</v>
      </c>
      <c r="M96" s="9">
        <v>7.92</v>
      </c>
      <c r="N96" s="9">
        <v>4.32</v>
      </c>
      <c r="O96" s="9">
        <v>0.64</v>
      </c>
    </row>
    <row r="97" spans="1:18" ht="31.5">
      <c r="A97" s="30" t="s">
        <v>23</v>
      </c>
      <c r="B97" s="31" t="s">
        <v>89</v>
      </c>
      <c r="C97" s="11">
        <v>20</v>
      </c>
      <c r="D97" s="30">
        <v>1.54</v>
      </c>
      <c r="E97" s="30">
        <v>0.08</v>
      </c>
      <c r="F97" s="30">
        <v>8.44</v>
      </c>
      <c r="G97" s="30">
        <v>60.3</v>
      </c>
      <c r="H97" s="30">
        <v>0.3</v>
      </c>
      <c r="I97" s="30"/>
      <c r="J97" s="30"/>
      <c r="K97" s="30">
        <v>0.36</v>
      </c>
      <c r="L97" s="30">
        <v>6.9</v>
      </c>
      <c r="M97" s="30">
        <v>26.1</v>
      </c>
      <c r="N97" s="30">
        <v>9.9600000000000009</v>
      </c>
      <c r="O97" s="30">
        <v>0.36</v>
      </c>
    </row>
    <row r="98" spans="1:18" ht="15.75">
      <c r="A98" s="30">
        <v>338</v>
      </c>
      <c r="B98" s="31" t="s">
        <v>85</v>
      </c>
      <c r="C98" s="32">
        <v>100</v>
      </c>
      <c r="D98" s="9">
        <v>0.4</v>
      </c>
      <c r="E98" s="9">
        <v>0.4</v>
      </c>
      <c r="F98" s="9">
        <v>9.8000000000000007</v>
      </c>
      <c r="G98" s="9">
        <v>47</v>
      </c>
      <c r="H98" s="9">
        <v>0.03</v>
      </c>
      <c r="I98" s="30">
        <v>10</v>
      </c>
      <c r="J98" s="30" t="s">
        <v>21</v>
      </c>
      <c r="K98" s="9">
        <v>0.2</v>
      </c>
      <c r="L98" s="9">
        <v>16</v>
      </c>
      <c r="M98" s="9">
        <v>11</v>
      </c>
      <c r="N98" s="9">
        <v>9</v>
      </c>
      <c r="O98" s="30">
        <v>2.2000000000000002</v>
      </c>
    </row>
    <row r="99" spans="1:18" ht="14.45" customHeight="1">
      <c r="A99" s="30"/>
      <c r="B99" s="31" t="s">
        <v>101</v>
      </c>
      <c r="C99" s="32">
        <v>15</v>
      </c>
      <c r="D99" s="9">
        <v>1.28</v>
      </c>
      <c r="E99" s="9">
        <v>1.6</v>
      </c>
      <c r="F99" s="9">
        <v>12.75</v>
      </c>
      <c r="G99" s="9">
        <v>71.459999999999994</v>
      </c>
      <c r="H99" s="9"/>
      <c r="I99" s="30"/>
      <c r="J99" s="30"/>
      <c r="K99" s="9"/>
      <c r="L99" s="9"/>
      <c r="M99" s="9"/>
      <c r="N99" s="9"/>
      <c r="O99" s="30"/>
    </row>
    <row r="100" spans="1:18" ht="24.75" customHeight="1">
      <c r="A100" s="30"/>
      <c r="B100" s="5" t="s">
        <v>25</v>
      </c>
      <c r="C100" s="6">
        <v>1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8" ht="15" customHeight="1">
      <c r="A101" s="54" t="s">
        <v>26</v>
      </c>
      <c r="B101" s="55"/>
      <c r="C101" s="88">
        <v>510</v>
      </c>
      <c r="D101" s="88">
        <f t="shared" ref="D101:O101" si="7">SUM(D95:D100)</f>
        <v>15.96</v>
      </c>
      <c r="E101" s="88">
        <f t="shared" si="7"/>
        <v>2.12</v>
      </c>
      <c r="F101" s="88">
        <f t="shared" si="7"/>
        <v>33.456000000000003</v>
      </c>
      <c r="G101" s="88">
        <f t="shared" si="7"/>
        <v>520.56000000000006</v>
      </c>
      <c r="H101" s="88">
        <f t="shared" si="7"/>
        <v>5.52</v>
      </c>
      <c r="I101" s="88">
        <f t="shared" si="7"/>
        <v>10.25</v>
      </c>
      <c r="J101" s="88">
        <f t="shared" si="7"/>
        <v>291.60000000000002</v>
      </c>
      <c r="K101" s="88">
        <f t="shared" si="7"/>
        <v>0.56000000000000005</v>
      </c>
      <c r="L101" s="88">
        <f t="shared" si="7"/>
        <v>311.06</v>
      </c>
      <c r="M101" s="88">
        <f t="shared" si="7"/>
        <v>239.21999999999997</v>
      </c>
      <c r="N101" s="88">
        <f t="shared" si="7"/>
        <v>37.78</v>
      </c>
      <c r="O101" s="88">
        <f t="shared" si="7"/>
        <v>5.5</v>
      </c>
    </row>
    <row r="102" spans="1:18" ht="14.45" customHeight="1">
      <c r="A102" s="56"/>
      <c r="B102" s="57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8" ht="15" customHeight="1">
      <c r="A103" s="50" t="s">
        <v>1</v>
      </c>
      <c r="B103" s="52" t="s">
        <v>80</v>
      </c>
    </row>
    <row r="104" spans="1:18" ht="15" customHeight="1">
      <c r="A104" s="51"/>
      <c r="B104" s="53"/>
      <c r="R104" s="92"/>
    </row>
    <row r="105" spans="1:18">
      <c r="A105" s="46" t="s">
        <v>2</v>
      </c>
      <c r="B105" s="46" t="s">
        <v>3</v>
      </c>
      <c r="C105" s="46" t="s">
        <v>4</v>
      </c>
      <c r="D105" s="43" t="s">
        <v>5</v>
      </c>
      <c r="E105" s="44"/>
      <c r="F105" s="45"/>
      <c r="G105" s="48" t="s">
        <v>6</v>
      </c>
      <c r="H105" s="43" t="s">
        <v>7</v>
      </c>
      <c r="I105" s="44"/>
      <c r="J105" s="44"/>
      <c r="K105" s="45"/>
      <c r="L105" s="43" t="s">
        <v>8</v>
      </c>
      <c r="M105" s="44"/>
      <c r="N105" s="44"/>
      <c r="O105" s="45"/>
    </row>
    <row r="106" spans="1:18" ht="14.45" customHeight="1">
      <c r="A106" s="47"/>
      <c r="B106" s="47"/>
      <c r="C106" s="47"/>
      <c r="D106" s="8" t="s">
        <v>9</v>
      </c>
      <c r="E106" s="8" t="s">
        <v>10</v>
      </c>
      <c r="F106" s="8" t="s">
        <v>11</v>
      </c>
      <c r="G106" s="49"/>
      <c r="H106" s="8" t="s">
        <v>12</v>
      </c>
      <c r="I106" s="8" t="s">
        <v>13</v>
      </c>
      <c r="J106" s="8" t="s">
        <v>14</v>
      </c>
      <c r="K106" s="8" t="s">
        <v>15</v>
      </c>
      <c r="L106" s="8" t="s">
        <v>16</v>
      </c>
      <c r="M106" s="8" t="s">
        <v>17</v>
      </c>
      <c r="N106" s="8" t="s">
        <v>18</v>
      </c>
      <c r="O106" s="8" t="s">
        <v>19</v>
      </c>
    </row>
    <row r="107" spans="1:18" ht="14.45" customHeight="1">
      <c r="A107" s="60">
        <v>219</v>
      </c>
      <c r="B107" s="62" t="s">
        <v>92</v>
      </c>
      <c r="C107" s="64">
        <v>170</v>
      </c>
      <c r="D107" s="60">
        <v>21.3</v>
      </c>
      <c r="E107" s="60">
        <v>18.8</v>
      </c>
      <c r="F107" s="60">
        <v>17.36</v>
      </c>
      <c r="G107" s="60">
        <v>323</v>
      </c>
      <c r="H107" s="60">
        <v>0.08</v>
      </c>
      <c r="I107" s="60">
        <v>0.48</v>
      </c>
      <c r="J107" s="60">
        <v>78.8</v>
      </c>
      <c r="K107" s="60"/>
      <c r="L107" s="60">
        <v>210.5</v>
      </c>
      <c r="M107" s="60">
        <v>272.7</v>
      </c>
      <c r="N107" s="60">
        <v>76.5</v>
      </c>
      <c r="O107" s="60">
        <v>0.85</v>
      </c>
    </row>
    <row r="108" spans="1:18">
      <c r="A108" s="61"/>
      <c r="B108" s="63"/>
      <c r="C108" s="65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1:18" ht="31.5">
      <c r="A109" s="30">
        <v>377</v>
      </c>
      <c r="B109" s="31" t="s">
        <v>83</v>
      </c>
      <c r="C109" s="32" t="s">
        <v>86</v>
      </c>
      <c r="D109" s="9">
        <v>0.24</v>
      </c>
      <c r="E109" s="9">
        <v>0.04</v>
      </c>
      <c r="F109" s="9">
        <v>3.5999999999999997E-2</v>
      </c>
      <c r="G109" s="9">
        <v>54.6</v>
      </c>
      <c r="H109" s="9">
        <v>5.0999999999999996</v>
      </c>
      <c r="I109" s="9">
        <v>0.02</v>
      </c>
      <c r="J109" s="9"/>
      <c r="K109" s="9"/>
      <c r="L109" s="9">
        <v>27.56</v>
      </c>
      <c r="M109" s="9">
        <v>7.92</v>
      </c>
      <c r="N109" s="9">
        <v>4.32</v>
      </c>
      <c r="O109" s="9">
        <v>0.64</v>
      </c>
    </row>
    <row r="110" spans="1:18" ht="31.5">
      <c r="A110" s="30"/>
      <c r="B110" s="31" t="s">
        <v>93</v>
      </c>
      <c r="C110" s="32">
        <v>90</v>
      </c>
      <c r="D110" s="30"/>
      <c r="E110" s="30"/>
      <c r="F110" s="30">
        <v>8.1</v>
      </c>
      <c r="G110" s="30">
        <v>32.4</v>
      </c>
      <c r="H110" s="30">
        <v>1.35</v>
      </c>
      <c r="I110" s="30">
        <v>81</v>
      </c>
      <c r="J110" s="30"/>
      <c r="K110" s="30">
        <v>13.5</v>
      </c>
      <c r="L110" s="30">
        <v>16.2</v>
      </c>
      <c r="M110" s="30">
        <v>720</v>
      </c>
      <c r="N110" s="30">
        <v>360</v>
      </c>
      <c r="O110" s="30">
        <v>16.2</v>
      </c>
    </row>
    <row r="111" spans="1:18" ht="15.75">
      <c r="A111" s="30"/>
      <c r="B111" s="31" t="s">
        <v>94</v>
      </c>
      <c r="C111" s="11">
        <v>40</v>
      </c>
      <c r="D111" s="30">
        <v>0.84</v>
      </c>
      <c r="E111" s="30">
        <v>0.8</v>
      </c>
      <c r="F111" s="30">
        <v>8.5</v>
      </c>
      <c r="G111" s="30">
        <v>68.680000000000007</v>
      </c>
      <c r="H111" s="30"/>
      <c r="I111" s="30"/>
      <c r="J111" s="30"/>
      <c r="K111" s="30"/>
      <c r="L111" s="30"/>
      <c r="M111" s="30"/>
      <c r="N111" s="30"/>
      <c r="O111" s="30"/>
    </row>
    <row r="112" spans="1:18" ht="15" customHeight="1">
      <c r="A112" s="30"/>
      <c r="B112" s="5" t="s">
        <v>25</v>
      </c>
      <c r="C112" s="6">
        <v>1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 customHeight="1">
      <c r="A113" s="54" t="s">
        <v>26</v>
      </c>
      <c r="B113" s="55"/>
      <c r="C113" s="35">
        <v>500</v>
      </c>
      <c r="D113" s="35">
        <f t="shared" ref="D113:O113" si="8">SUM(D107:D112)</f>
        <v>22.38</v>
      </c>
      <c r="E113" s="35">
        <f t="shared" si="8"/>
        <v>19.64</v>
      </c>
      <c r="F113" s="35">
        <f t="shared" si="8"/>
        <v>33.996000000000002</v>
      </c>
      <c r="G113" s="35">
        <f t="shared" si="8"/>
        <v>478.68</v>
      </c>
      <c r="H113" s="35">
        <f t="shared" si="8"/>
        <v>6.5299999999999994</v>
      </c>
      <c r="I113" s="35">
        <f t="shared" si="8"/>
        <v>81.5</v>
      </c>
      <c r="J113" s="35">
        <f t="shared" si="8"/>
        <v>78.8</v>
      </c>
      <c r="K113" s="35">
        <f t="shared" si="8"/>
        <v>13.5</v>
      </c>
      <c r="L113" s="35">
        <f t="shared" si="8"/>
        <v>254.26</v>
      </c>
      <c r="M113" s="35">
        <f t="shared" si="8"/>
        <v>1000.62</v>
      </c>
      <c r="N113" s="35">
        <f t="shared" si="8"/>
        <v>440.82</v>
      </c>
      <c r="O113" s="35">
        <f t="shared" si="8"/>
        <v>17.689999999999998</v>
      </c>
    </row>
    <row r="114" spans="1:15" ht="35.25" customHeight="1">
      <c r="A114" s="56"/>
      <c r="B114" s="57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4.45" customHeight="1">
      <c r="A115" s="10" t="s">
        <v>27</v>
      </c>
      <c r="B115" s="10" t="s">
        <v>45</v>
      </c>
    </row>
    <row r="116" spans="1:15" ht="14.45" customHeight="1">
      <c r="A116" s="50" t="s">
        <v>1</v>
      </c>
      <c r="B116" s="52" t="s">
        <v>29</v>
      </c>
    </row>
    <row r="117" spans="1:15" ht="14.45" customHeight="1">
      <c r="A117" s="51"/>
      <c r="B117" s="53"/>
    </row>
    <row r="118" spans="1:15">
      <c r="A118" s="46" t="s">
        <v>2</v>
      </c>
      <c r="B118" s="46" t="s">
        <v>3</v>
      </c>
      <c r="C118" s="46" t="s">
        <v>4</v>
      </c>
      <c r="D118" s="43" t="s">
        <v>5</v>
      </c>
      <c r="E118" s="44"/>
      <c r="F118" s="45"/>
      <c r="G118" s="48" t="s">
        <v>6</v>
      </c>
      <c r="H118" s="43" t="s">
        <v>7</v>
      </c>
      <c r="I118" s="44"/>
      <c r="J118" s="44"/>
      <c r="K118" s="45"/>
      <c r="L118" s="43" t="s">
        <v>8</v>
      </c>
      <c r="M118" s="44"/>
      <c r="N118" s="44"/>
      <c r="O118" s="45"/>
    </row>
    <row r="119" spans="1:15" ht="15" customHeight="1">
      <c r="A119" s="47"/>
      <c r="B119" s="47"/>
      <c r="C119" s="47"/>
      <c r="D119" s="8" t="s">
        <v>9</v>
      </c>
      <c r="E119" s="8" t="s">
        <v>10</v>
      </c>
      <c r="F119" s="8" t="s">
        <v>11</v>
      </c>
      <c r="G119" s="49"/>
      <c r="H119" s="8" t="s">
        <v>12</v>
      </c>
      <c r="I119" s="8" t="s">
        <v>13</v>
      </c>
      <c r="J119" s="8" t="s">
        <v>14</v>
      </c>
      <c r="K119" s="8" t="s">
        <v>15</v>
      </c>
      <c r="L119" s="8" t="s">
        <v>16</v>
      </c>
      <c r="M119" s="8" t="s">
        <v>17</v>
      </c>
      <c r="N119" s="8" t="s">
        <v>18</v>
      </c>
      <c r="O119" s="8" t="s">
        <v>19</v>
      </c>
    </row>
    <row r="120" spans="1:15" ht="15" customHeight="1">
      <c r="A120" s="60">
        <v>312</v>
      </c>
      <c r="B120" s="62" t="s">
        <v>47</v>
      </c>
      <c r="C120" s="64">
        <v>150</v>
      </c>
      <c r="D120" s="60">
        <v>3.06</v>
      </c>
      <c r="E120" s="60">
        <v>4.8</v>
      </c>
      <c r="F120" s="60">
        <v>20.440000000000001</v>
      </c>
      <c r="G120" s="60">
        <v>137.25</v>
      </c>
      <c r="H120" s="60">
        <v>0.14000000000000001</v>
      </c>
      <c r="I120" s="60">
        <v>18.16</v>
      </c>
      <c r="J120" s="60"/>
      <c r="K120" s="60">
        <v>0.18</v>
      </c>
      <c r="L120" s="60">
        <v>36.979999999999997</v>
      </c>
      <c r="M120" s="60">
        <v>86.59</v>
      </c>
      <c r="N120" s="60">
        <v>27.75</v>
      </c>
      <c r="O120" s="60">
        <v>1.01</v>
      </c>
    </row>
    <row r="121" spans="1:15">
      <c r="A121" s="61"/>
      <c r="B121" s="63"/>
      <c r="C121" s="65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1:15" ht="15.75">
      <c r="A122" s="30">
        <v>234</v>
      </c>
      <c r="B122" s="31" t="s">
        <v>44</v>
      </c>
      <c r="C122" s="32">
        <v>90</v>
      </c>
      <c r="D122" s="30">
        <v>8.73</v>
      </c>
      <c r="E122" s="30">
        <v>7.02</v>
      </c>
      <c r="F122" s="30">
        <v>10.6</v>
      </c>
      <c r="G122" s="30">
        <v>100.4</v>
      </c>
      <c r="H122" s="30">
        <v>0.45</v>
      </c>
      <c r="I122" s="30">
        <v>6.29</v>
      </c>
      <c r="J122" s="30">
        <v>3.28</v>
      </c>
      <c r="K122" s="30">
        <v>48.51</v>
      </c>
      <c r="L122" s="30">
        <v>48.51</v>
      </c>
      <c r="M122" s="30">
        <v>116.01</v>
      </c>
      <c r="N122" s="30">
        <v>37.32</v>
      </c>
      <c r="O122" s="30">
        <v>1.32</v>
      </c>
    </row>
    <row r="123" spans="1:15" ht="15.75">
      <c r="A123" s="9">
        <v>376</v>
      </c>
      <c r="B123" s="31" t="s">
        <v>46</v>
      </c>
      <c r="C123" s="32">
        <v>200</v>
      </c>
      <c r="D123" s="30">
        <v>0.1</v>
      </c>
      <c r="E123" s="30">
        <v>0.02</v>
      </c>
      <c r="F123" s="30">
        <v>7</v>
      </c>
      <c r="G123" s="30">
        <v>28.6</v>
      </c>
      <c r="H123" s="9" t="s">
        <v>21</v>
      </c>
      <c r="I123" s="9">
        <v>1.6</v>
      </c>
      <c r="J123" s="9" t="s">
        <v>21</v>
      </c>
      <c r="K123" s="9"/>
      <c r="L123" s="9">
        <v>15.3</v>
      </c>
      <c r="M123" s="9">
        <v>4.4000000000000004</v>
      </c>
      <c r="N123" s="9">
        <v>2.4</v>
      </c>
      <c r="O123" s="9">
        <v>0.3</v>
      </c>
    </row>
    <row r="124" spans="1:15" ht="15.75">
      <c r="A124" s="30" t="s">
        <v>23</v>
      </c>
      <c r="B124" s="31" t="s">
        <v>24</v>
      </c>
      <c r="C124" s="32">
        <v>40</v>
      </c>
      <c r="D124" s="30">
        <v>1.1200000000000001</v>
      </c>
      <c r="E124" s="30">
        <v>9.8000000000000007</v>
      </c>
      <c r="F124" s="30">
        <v>20.399999999999999</v>
      </c>
      <c r="G124" s="30">
        <v>185.5</v>
      </c>
      <c r="H124" s="30">
        <v>0.05</v>
      </c>
      <c r="I124" s="30" t="s">
        <v>21</v>
      </c>
      <c r="J124" s="30">
        <v>38.4</v>
      </c>
      <c r="K124" s="30">
        <v>0.6</v>
      </c>
      <c r="L124" s="30">
        <v>66.599999999999994</v>
      </c>
      <c r="M124" s="30">
        <v>46.4</v>
      </c>
      <c r="N124" s="30">
        <v>8</v>
      </c>
      <c r="O124" s="30">
        <v>0.5</v>
      </c>
    </row>
    <row r="125" spans="1:15" ht="15.75">
      <c r="A125" s="30" t="s">
        <v>23</v>
      </c>
      <c r="B125" s="31" t="s">
        <v>32</v>
      </c>
      <c r="C125" s="32">
        <v>30</v>
      </c>
      <c r="D125" s="30">
        <v>1.4</v>
      </c>
      <c r="E125" s="30">
        <v>0.47</v>
      </c>
      <c r="F125" s="30">
        <v>7.8</v>
      </c>
      <c r="G125" s="30">
        <v>42</v>
      </c>
      <c r="H125" s="30">
        <v>0.04</v>
      </c>
      <c r="I125" s="30" t="s">
        <v>21</v>
      </c>
      <c r="J125" s="30" t="s">
        <v>21</v>
      </c>
      <c r="K125" s="30">
        <v>0.36</v>
      </c>
      <c r="L125" s="30">
        <v>9.1999999999999993</v>
      </c>
      <c r="M125" s="30">
        <v>42.4</v>
      </c>
      <c r="N125" s="30">
        <v>10</v>
      </c>
      <c r="O125" s="30">
        <v>1.24</v>
      </c>
    </row>
    <row r="126" spans="1:15" ht="14.45" customHeight="1">
      <c r="A126" s="30"/>
      <c r="B126" s="5" t="s">
        <v>25</v>
      </c>
      <c r="C126" s="6">
        <v>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4.45" customHeight="1">
      <c r="A127" s="54" t="s">
        <v>26</v>
      </c>
      <c r="B127" s="55"/>
      <c r="C127" s="35">
        <f t="shared" ref="C127:O127" si="9">SUM(C120:C126)</f>
        <v>511</v>
      </c>
      <c r="D127" s="35">
        <f t="shared" si="9"/>
        <v>14.410000000000002</v>
      </c>
      <c r="E127" s="35">
        <f t="shared" si="9"/>
        <v>22.11</v>
      </c>
      <c r="F127" s="35">
        <f t="shared" si="9"/>
        <v>66.239999999999995</v>
      </c>
      <c r="G127" s="35">
        <f t="shared" si="9"/>
        <v>493.75</v>
      </c>
      <c r="H127" s="35">
        <f t="shared" si="9"/>
        <v>0.68000000000000016</v>
      </c>
      <c r="I127" s="35">
        <f t="shared" si="9"/>
        <v>26.05</v>
      </c>
      <c r="J127" s="35">
        <f t="shared" si="9"/>
        <v>41.68</v>
      </c>
      <c r="K127" s="35">
        <f t="shared" si="9"/>
        <v>49.65</v>
      </c>
      <c r="L127" s="35">
        <f t="shared" si="9"/>
        <v>176.58999999999997</v>
      </c>
      <c r="M127" s="35">
        <f t="shared" si="9"/>
        <v>295.8</v>
      </c>
      <c r="N127" s="35">
        <f t="shared" si="9"/>
        <v>85.47</v>
      </c>
      <c r="O127" s="35">
        <f t="shared" si="9"/>
        <v>4.37</v>
      </c>
    </row>
    <row r="128" spans="1:15" ht="3.75" customHeight="1">
      <c r="A128" s="56"/>
      <c r="B128" s="5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5" ht="18" customHeight="1"/>
    <row r="130" spans="1:5" ht="35.25" customHeight="1" thickBot="1">
      <c r="A130" s="70" t="s">
        <v>69</v>
      </c>
      <c r="B130" s="70"/>
      <c r="C130" s="70"/>
      <c r="D130" s="70"/>
      <c r="E130" s="70"/>
    </row>
    <row r="131" spans="1:5" ht="15" customHeight="1">
      <c r="A131" s="14" t="s">
        <v>48</v>
      </c>
      <c r="B131" s="71" t="s">
        <v>50</v>
      </c>
      <c r="C131" s="72"/>
      <c r="D131" s="73"/>
      <c r="E131" s="80" t="s">
        <v>6</v>
      </c>
    </row>
    <row r="132" spans="1:5" ht="15" customHeight="1">
      <c r="A132" s="15"/>
      <c r="B132" s="74"/>
      <c r="C132" s="75"/>
      <c r="D132" s="76"/>
      <c r="E132" s="81"/>
    </row>
    <row r="133" spans="1:5" ht="15" customHeight="1" thickBot="1">
      <c r="A133" s="15" t="s">
        <v>49</v>
      </c>
      <c r="B133" s="77"/>
      <c r="C133" s="78"/>
      <c r="D133" s="79"/>
      <c r="E133" s="81"/>
    </row>
    <row r="134" spans="1:5" ht="15" customHeight="1" thickBot="1">
      <c r="A134" s="16"/>
      <c r="B134" s="33" t="s">
        <v>9</v>
      </c>
      <c r="C134" s="17" t="s">
        <v>10</v>
      </c>
      <c r="D134" s="17" t="s">
        <v>11</v>
      </c>
      <c r="E134" s="82"/>
    </row>
    <row r="135" spans="1:5" ht="16.5" thickBot="1">
      <c r="A135" s="18" t="s">
        <v>51</v>
      </c>
      <c r="B135" s="19">
        <f>D12</f>
        <v>18.080000000000002</v>
      </c>
      <c r="C135" s="20">
        <f>E12</f>
        <v>27.2</v>
      </c>
      <c r="D135" s="19">
        <f>F12</f>
        <v>79.290000000000006</v>
      </c>
      <c r="E135" s="19">
        <f>G12</f>
        <v>632.36</v>
      </c>
    </row>
    <row r="136" spans="1:5" ht="19.5" customHeight="1" thickBot="1">
      <c r="A136" s="18" t="s">
        <v>52</v>
      </c>
      <c r="B136" s="19">
        <f>D24</f>
        <v>12.47</v>
      </c>
      <c r="C136" s="19">
        <f>E24</f>
        <v>16.830000000000002</v>
      </c>
      <c r="D136" s="19">
        <f>F24</f>
        <v>116.38000000000001</v>
      </c>
      <c r="E136" s="19">
        <f>G24</f>
        <v>659.19999999999993</v>
      </c>
    </row>
    <row r="137" spans="1:5" ht="16.5" thickBot="1">
      <c r="A137" s="18" t="s">
        <v>53</v>
      </c>
      <c r="B137" s="19">
        <f>D36</f>
        <v>0</v>
      </c>
      <c r="C137" s="19">
        <f>E36</f>
        <v>0</v>
      </c>
      <c r="D137" s="19">
        <f>F36</f>
        <v>0</v>
      </c>
      <c r="E137" s="19">
        <f>G36</f>
        <v>0</v>
      </c>
    </row>
    <row r="138" spans="1:5" ht="16.5" thickBot="1">
      <c r="A138" s="18" t="s">
        <v>54</v>
      </c>
      <c r="B138" s="19">
        <f>D48</f>
        <v>4.6900000000000004</v>
      </c>
      <c r="C138" s="19">
        <f>E48</f>
        <v>3.2199999999999998</v>
      </c>
      <c r="D138" s="19">
        <f>F48</f>
        <v>68.78</v>
      </c>
      <c r="E138" s="19">
        <f>G48</f>
        <v>327.29999999999995</v>
      </c>
    </row>
    <row r="139" spans="1:5" ht="16.5" thickBot="1">
      <c r="A139" s="18" t="s">
        <v>55</v>
      </c>
      <c r="B139" s="19">
        <f>D62</f>
        <v>20.65</v>
      </c>
      <c r="C139" s="19">
        <f>E62</f>
        <v>15.53</v>
      </c>
      <c r="D139" s="19">
        <f>F62</f>
        <v>70.5</v>
      </c>
      <c r="E139" s="19">
        <f>G62</f>
        <v>319.95000000000005</v>
      </c>
    </row>
    <row r="140" spans="1:5" ht="16.5" thickBot="1">
      <c r="A140" s="18" t="s">
        <v>56</v>
      </c>
      <c r="B140" s="19">
        <f>D74</f>
        <v>5.5399999999999991</v>
      </c>
      <c r="C140" s="19">
        <f>E74</f>
        <v>7.16</v>
      </c>
      <c r="D140" s="19">
        <f>F74</f>
        <v>87.296000000000006</v>
      </c>
      <c r="E140" s="19">
        <f>G74</f>
        <v>523</v>
      </c>
    </row>
    <row r="141" spans="1:5" ht="37.5" customHeight="1" thickBot="1">
      <c r="A141" s="18" t="s">
        <v>57</v>
      </c>
      <c r="B141" s="19">
        <f>D87</f>
        <v>22.059999999999995</v>
      </c>
      <c r="C141" s="19">
        <f>E87</f>
        <v>23.28</v>
      </c>
      <c r="D141" s="19">
        <f>F87</f>
        <v>62.456000000000003</v>
      </c>
      <c r="E141" s="19">
        <f>G87</f>
        <v>619.75</v>
      </c>
    </row>
    <row r="142" spans="1:5" ht="16.5" thickBot="1">
      <c r="A142" s="18" t="s">
        <v>58</v>
      </c>
      <c r="B142" s="19">
        <f>D100</f>
        <v>0</v>
      </c>
      <c r="C142" s="19">
        <f>E100</f>
        <v>0</v>
      </c>
      <c r="D142" s="19">
        <f>F100</f>
        <v>0</v>
      </c>
      <c r="E142" s="19">
        <f>G100</f>
        <v>0</v>
      </c>
    </row>
    <row r="143" spans="1:5" ht="16.5" thickBot="1">
      <c r="A143" s="18" t="s">
        <v>59</v>
      </c>
      <c r="B143" s="19">
        <f>D113</f>
        <v>22.38</v>
      </c>
      <c r="C143" s="19">
        <f>E113</f>
        <v>19.64</v>
      </c>
      <c r="D143" s="19">
        <f>F113</f>
        <v>33.996000000000002</v>
      </c>
      <c r="E143" s="19">
        <f>G113</f>
        <v>478.68</v>
      </c>
    </row>
    <row r="144" spans="1:5" ht="16.5" thickBot="1">
      <c r="A144" s="18" t="s">
        <v>60</v>
      </c>
      <c r="B144" s="19">
        <f>D127</f>
        <v>14.410000000000002</v>
      </c>
      <c r="C144" s="19">
        <f>E127</f>
        <v>22.11</v>
      </c>
      <c r="D144" s="19">
        <f>F127</f>
        <v>66.239999999999995</v>
      </c>
      <c r="E144" s="19">
        <f>G127</f>
        <v>493.75</v>
      </c>
    </row>
    <row r="145" spans="1:8" ht="26.25" thickBot="1">
      <c r="A145" s="25" t="s">
        <v>61</v>
      </c>
      <c r="B145" s="21">
        <f>SUM(B135:B144)</f>
        <v>120.27999999999999</v>
      </c>
      <c r="C145" s="21">
        <f t="shared" ref="C145:E145" si="10">SUM(C135:C144)</f>
        <v>134.97</v>
      </c>
      <c r="D145" s="21">
        <f t="shared" si="10"/>
        <v>584.9380000000001</v>
      </c>
      <c r="E145" s="21">
        <f t="shared" si="10"/>
        <v>4053.99</v>
      </c>
    </row>
    <row r="146" spans="1:8" ht="31.15" customHeight="1" thickBot="1">
      <c r="A146" s="25" t="s">
        <v>62</v>
      </c>
      <c r="B146" s="21">
        <f>B145/G146</f>
        <v>12.027999999999999</v>
      </c>
      <c r="C146" s="21">
        <f>C145/G146</f>
        <v>13.497</v>
      </c>
      <c r="D146" s="21">
        <f>D145/G146</f>
        <v>58.493800000000007</v>
      </c>
      <c r="E146" s="21">
        <f>E145/G146</f>
        <v>405.399</v>
      </c>
      <c r="G146" s="26">
        <v>10</v>
      </c>
      <c r="H146" s="27" t="s">
        <v>70</v>
      </c>
    </row>
    <row r="147" spans="1:8" ht="87" customHeight="1">
      <c r="A147" s="66" t="s">
        <v>63</v>
      </c>
      <c r="B147" s="23" t="s">
        <v>64</v>
      </c>
      <c r="C147" s="68" t="s">
        <v>66</v>
      </c>
      <c r="D147" s="68" t="s">
        <v>67</v>
      </c>
      <c r="E147" s="68" t="s">
        <v>68</v>
      </c>
    </row>
    <row r="148" spans="1:8" ht="16.5" thickBot="1">
      <c r="A148" s="67"/>
      <c r="B148" s="22" t="s">
        <v>65</v>
      </c>
      <c r="C148" s="69"/>
      <c r="D148" s="69"/>
      <c r="E148" s="69"/>
    </row>
    <row r="158" spans="1:8" ht="72" customHeight="1"/>
    <row r="159" spans="1:8" ht="96" customHeight="1"/>
  </sheetData>
  <mergeCells count="291">
    <mergeCell ref="L101:L102"/>
    <mergeCell ref="M101:M102"/>
    <mergeCell ref="N101:N102"/>
    <mergeCell ref="O101:O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A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A147:A148"/>
    <mergeCell ref="C147:C148"/>
    <mergeCell ref="A130:E130"/>
    <mergeCell ref="N127:N128"/>
    <mergeCell ref="O127:O128"/>
    <mergeCell ref="D147:D148"/>
    <mergeCell ref="E147:E148"/>
    <mergeCell ref="B131:D133"/>
    <mergeCell ref="E131:E134"/>
    <mergeCell ref="H127:H128"/>
    <mergeCell ref="I127:I128"/>
    <mergeCell ref="J127:J128"/>
    <mergeCell ref="K127:K128"/>
    <mergeCell ref="L127:L128"/>
    <mergeCell ref="M127:M128"/>
    <mergeCell ref="A127:B128"/>
    <mergeCell ref="C127:C128"/>
    <mergeCell ref="D127:D128"/>
    <mergeCell ref="E127:E128"/>
    <mergeCell ref="F127:F128"/>
    <mergeCell ref="G127:G128"/>
    <mergeCell ref="J120:J121"/>
    <mergeCell ref="K120:K121"/>
    <mergeCell ref="L120:L121"/>
    <mergeCell ref="M120:M121"/>
    <mergeCell ref="N120:N121"/>
    <mergeCell ref="O120:O121"/>
    <mergeCell ref="L118:O118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A118:A119"/>
    <mergeCell ref="B118:B119"/>
    <mergeCell ref="C118:C119"/>
    <mergeCell ref="D118:F118"/>
    <mergeCell ref="G118:G119"/>
    <mergeCell ref="H118:K118"/>
    <mergeCell ref="A116:A117"/>
    <mergeCell ref="B116:B117"/>
    <mergeCell ref="F107:F108"/>
    <mergeCell ref="G107:G108"/>
    <mergeCell ref="H107:H108"/>
    <mergeCell ref="I107:I108"/>
    <mergeCell ref="J107:J108"/>
    <mergeCell ref="K107:K108"/>
    <mergeCell ref="K113:K114"/>
    <mergeCell ref="A107:A108"/>
    <mergeCell ref="B107:B108"/>
    <mergeCell ref="C107:C108"/>
    <mergeCell ref="D107:D108"/>
    <mergeCell ref="E107:E108"/>
    <mergeCell ref="E113:E114"/>
    <mergeCell ref="D113:D114"/>
    <mergeCell ref="C113:C114"/>
    <mergeCell ref="A113:B114"/>
    <mergeCell ref="L105:O105"/>
    <mergeCell ref="A105:A106"/>
    <mergeCell ref="B105:B106"/>
    <mergeCell ref="C105:C106"/>
    <mergeCell ref="D105:F105"/>
    <mergeCell ref="G105:G106"/>
    <mergeCell ref="H105:K105"/>
    <mergeCell ref="L107:L108"/>
    <mergeCell ref="M107:M108"/>
    <mergeCell ref="N107:N108"/>
    <mergeCell ref="O107:O108"/>
    <mergeCell ref="A103:A104"/>
    <mergeCell ref="B103:B104"/>
    <mergeCell ref="L92:O92"/>
    <mergeCell ref="C92:C93"/>
    <mergeCell ref="D92:F92"/>
    <mergeCell ref="G92:G93"/>
    <mergeCell ref="H92:K92"/>
    <mergeCell ref="A101:B102"/>
    <mergeCell ref="K87:K88"/>
    <mergeCell ref="L87:L88"/>
    <mergeCell ref="M87:M88"/>
    <mergeCell ref="N87:N88"/>
    <mergeCell ref="O87:O88"/>
    <mergeCell ref="A90:A91"/>
    <mergeCell ref="B90:B91"/>
    <mergeCell ref="L79:O79"/>
    <mergeCell ref="A87:B88"/>
    <mergeCell ref="C87:C88"/>
    <mergeCell ref="D87:D88"/>
    <mergeCell ref="E87:E88"/>
    <mergeCell ref="F87:F88"/>
    <mergeCell ref="G87:G88"/>
    <mergeCell ref="H87:H88"/>
    <mergeCell ref="I87:I88"/>
    <mergeCell ref="J87:J88"/>
    <mergeCell ref="A79:A80"/>
    <mergeCell ref="B79:B80"/>
    <mergeCell ref="C79:C80"/>
    <mergeCell ref="D79:F79"/>
    <mergeCell ref="G79:G80"/>
    <mergeCell ref="H79:K79"/>
    <mergeCell ref="K74:K75"/>
    <mergeCell ref="L74:L75"/>
    <mergeCell ref="M74:M75"/>
    <mergeCell ref="N74:N75"/>
    <mergeCell ref="O74:O75"/>
    <mergeCell ref="A77:A78"/>
    <mergeCell ref="B77:B78"/>
    <mergeCell ref="L67:O67"/>
    <mergeCell ref="A74:B75"/>
    <mergeCell ref="C74:C75"/>
    <mergeCell ref="D74:D75"/>
    <mergeCell ref="E74:E75"/>
    <mergeCell ref="F74:F75"/>
    <mergeCell ref="G74:G75"/>
    <mergeCell ref="H74:H75"/>
    <mergeCell ref="I74:I75"/>
    <mergeCell ref="J74:J75"/>
    <mergeCell ref="A67:A68"/>
    <mergeCell ref="B67:B68"/>
    <mergeCell ref="C67:C68"/>
    <mergeCell ref="D67:F67"/>
    <mergeCell ref="G67:G68"/>
    <mergeCell ref="H67:K67"/>
    <mergeCell ref="A65:A66"/>
    <mergeCell ref="B65:B66"/>
    <mergeCell ref="N62:N63"/>
    <mergeCell ref="O62:O63"/>
    <mergeCell ref="H62:H63"/>
    <mergeCell ref="I62:I63"/>
    <mergeCell ref="J62:J63"/>
    <mergeCell ref="K62:K63"/>
    <mergeCell ref="L62:L63"/>
    <mergeCell ref="M62:M63"/>
    <mergeCell ref="A62:B63"/>
    <mergeCell ref="C62:C63"/>
    <mergeCell ref="D62:D63"/>
    <mergeCell ref="E62:E63"/>
    <mergeCell ref="F62:F63"/>
    <mergeCell ref="G62:G63"/>
    <mergeCell ref="A54:A55"/>
    <mergeCell ref="B54:B55"/>
    <mergeCell ref="C54:C55"/>
    <mergeCell ref="D54:F54"/>
    <mergeCell ref="G54:G55"/>
    <mergeCell ref="H54:K54"/>
    <mergeCell ref="L54:O54"/>
    <mergeCell ref="I48:I49"/>
    <mergeCell ref="J48:J49"/>
    <mergeCell ref="K48:K49"/>
    <mergeCell ref="L48:L49"/>
    <mergeCell ref="M48:M49"/>
    <mergeCell ref="N48:N49"/>
    <mergeCell ref="A48:B49"/>
    <mergeCell ref="C48:C49"/>
    <mergeCell ref="D48:D49"/>
    <mergeCell ref="E48:E49"/>
    <mergeCell ref="F48:F49"/>
    <mergeCell ref="G48:G49"/>
    <mergeCell ref="H48:H49"/>
    <mergeCell ref="O48:O49"/>
    <mergeCell ref="A52:A53"/>
    <mergeCell ref="B52:B53"/>
    <mergeCell ref="A41:A42"/>
    <mergeCell ref="B41:B42"/>
    <mergeCell ref="C41:C42"/>
    <mergeCell ref="D41:F41"/>
    <mergeCell ref="G41:G42"/>
    <mergeCell ref="H41:K41"/>
    <mergeCell ref="L41:O41"/>
    <mergeCell ref="A39:A40"/>
    <mergeCell ref="B39:B40"/>
    <mergeCell ref="A27:A28"/>
    <mergeCell ref="B27:B28"/>
    <mergeCell ref="A29:A30"/>
    <mergeCell ref="B29:B30"/>
    <mergeCell ref="C29:C30"/>
    <mergeCell ref="D29:F29"/>
    <mergeCell ref="G29:G30"/>
    <mergeCell ref="K24:K25"/>
    <mergeCell ref="L24:L25"/>
    <mergeCell ref="H29:K29"/>
    <mergeCell ref="L29:O29"/>
    <mergeCell ref="M24:M25"/>
    <mergeCell ref="N24:N25"/>
    <mergeCell ref="O24:O25"/>
    <mergeCell ref="L17:O17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A17:A18"/>
    <mergeCell ref="B17:B18"/>
    <mergeCell ref="C17:C18"/>
    <mergeCell ref="D17:F17"/>
    <mergeCell ref="G17:G18"/>
    <mergeCell ref="H17:K17"/>
    <mergeCell ref="L15:L16"/>
    <mergeCell ref="M15:M16"/>
    <mergeCell ref="N15:O16"/>
    <mergeCell ref="O12:O13"/>
    <mergeCell ref="P12:P13"/>
    <mergeCell ref="E14:F14"/>
    <mergeCell ref="N14:O14"/>
    <mergeCell ref="L12:L13"/>
    <mergeCell ref="M12:M13"/>
    <mergeCell ref="N12:N13"/>
    <mergeCell ref="A15:A16"/>
    <mergeCell ref="B15:B16"/>
    <mergeCell ref="C15:C16"/>
    <mergeCell ref="D15:D16"/>
    <mergeCell ref="F15:F16"/>
    <mergeCell ref="G15:G16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H12:H13"/>
    <mergeCell ref="H15:I16"/>
    <mergeCell ref="J15:J16"/>
    <mergeCell ref="K15:K16"/>
    <mergeCell ref="L5:O5"/>
    <mergeCell ref="A5:A6"/>
    <mergeCell ref="B5:B6"/>
    <mergeCell ref="C5:C6"/>
    <mergeCell ref="D5:F5"/>
    <mergeCell ref="G5:G6"/>
    <mergeCell ref="H5:K5"/>
    <mergeCell ref="K3:K4"/>
    <mergeCell ref="L3:L4"/>
    <mergeCell ref="M3:M4"/>
    <mergeCell ref="N3:O4"/>
    <mergeCell ref="N2:O2"/>
    <mergeCell ref="E2:F2"/>
    <mergeCell ref="P3:P4"/>
    <mergeCell ref="A3:A4"/>
    <mergeCell ref="B3:B4"/>
    <mergeCell ref="C3:C4"/>
    <mergeCell ref="D3:D4"/>
    <mergeCell ref="F3:F4"/>
    <mergeCell ref="G3:G4"/>
    <mergeCell ref="H3:I4"/>
    <mergeCell ref="J3:J4"/>
    <mergeCell ref="O113:O114"/>
    <mergeCell ref="N113:N114"/>
    <mergeCell ref="M113:M114"/>
    <mergeCell ref="L113:L114"/>
    <mergeCell ref="J113:J114"/>
    <mergeCell ref="I113:I114"/>
    <mergeCell ref="H113:H114"/>
    <mergeCell ref="G113:G114"/>
    <mergeCell ref="F113:F114"/>
  </mergeCells>
  <pageMargins left="0.25" right="0.25" top="0.75" bottom="0.75" header="0.3" footer="0.3"/>
  <pageSetup paperSize="9" scale="93" orientation="landscape" horizontalDpi="300" verticalDpi="300" r:id="rId1"/>
  <rowBreaks count="5" manualBreakCount="5">
    <brk id="25" max="16383" man="1"/>
    <brk id="49" max="16383" man="1"/>
    <brk id="75" max="16383" man="1"/>
    <brk id="100" max="16383" man="1"/>
    <brk id="128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Офис</dc:creator>
  <cp:lastModifiedBy>Кулагина</cp:lastModifiedBy>
  <cp:lastPrinted>2023-01-31T14:49:57Z</cp:lastPrinted>
  <dcterms:created xsi:type="dcterms:W3CDTF">2015-06-05T18:19:34Z</dcterms:created>
  <dcterms:modified xsi:type="dcterms:W3CDTF">2023-02-17T10:59:21Z</dcterms:modified>
</cp:coreProperties>
</file>