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чарина\Desktop\МЕНЮ\МЕНЮ ТВЕРЬ\Лагерь Тверь\Примерное меню лагерь лето\Меню 2025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Лист1!$A$1:$O$284</definedName>
  </definedNames>
  <calcPr calcId="162913"/>
</workbook>
</file>

<file path=xl/calcChain.xml><?xml version="1.0" encoding="utf-8"?>
<calcChain xmlns="http://schemas.openxmlformats.org/spreadsheetml/2006/main">
  <c r="C278" i="1" l="1"/>
  <c r="C279" i="1" s="1"/>
  <c r="D278" i="1"/>
  <c r="D279" i="1" s="1"/>
  <c r="E278" i="1"/>
  <c r="E279" i="1" s="1"/>
  <c r="B278" i="1"/>
  <c r="B279" i="1" s="1"/>
  <c r="D257" i="1"/>
  <c r="E257" i="1"/>
  <c r="F257" i="1"/>
  <c r="G257" i="1"/>
  <c r="H257" i="1"/>
  <c r="I257" i="1"/>
  <c r="J257" i="1"/>
  <c r="K257" i="1"/>
  <c r="L257" i="1"/>
  <c r="M257" i="1"/>
  <c r="N257" i="1"/>
  <c r="O257" i="1"/>
  <c r="C257" i="1"/>
  <c r="D256" i="1" l="1"/>
  <c r="E256" i="1"/>
  <c r="F256" i="1"/>
  <c r="G256" i="1"/>
  <c r="H256" i="1"/>
  <c r="I256" i="1"/>
  <c r="J256" i="1"/>
  <c r="K256" i="1"/>
  <c r="L256" i="1"/>
  <c r="M256" i="1"/>
  <c r="N256" i="1"/>
  <c r="O256" i="1"/>
  <c r="C256" i="1"/>
  <c r="D244" i="1"/>
  <c r="E244" i="1"/>
  <c r="F244" i="1"/>
  <c r="G244" i="1"/>
  <c r="H244" i="1"/>
  <c r="I244" i="1"/>
  <c r="J244" i="1"/>
  <c r="K244" i="1"/>
  <c r="L244" i="1"/>
  <c r="M244" i="1"/>
  <c r="N244" i="1"/>
  <c r="O244" i="1"/>
  <c r="C244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C230" i="1"/>
  <c r="D218" i="1"/>
  <c r="D231" i="1" s="1"/>
  <c r="E218" i="1"/>
  <c r="F218" i="1"/>
  <c r="F231" i="1" s="1"/>
  <c r="G218" i="1"/>
  <c r="H218" i="1"/>
  <c r="H231" i="1" s="1"/>
  <c r="I218" i="1"/>
  <c r="J218" i="1"/>
  <c r="J231" i="1" s="1"/>
  <c r="K218" i="1"/>
  <c r="L218" i="1"/>
  <c r="L231" i="1" s="1"/>
  <c r="M218" i="1"/>
  <c r="N218" i="1"/>
  <c r="N231" i="1" s="1"/>
  <c r="O218" i="1"/>
  <c r="C218" i="1"/>
  <c r="C231" i="1" s="1"/>
  <c r="D205" i="1"/>
  <c r="E205" i="1"/>
  <c r="F205" i="1"/>
  <c r="G205" i="1"/>
  <c r="H205" i="1"/>
  <c r="I205" i="1"/>
  <c r="J205" i="1"/>
  <c r="K205" i="1"/>
  <c r="L205" i="1"/>
  <c r="M205" i="1"/>
  <c r="N205" i="1"/>
  <c r="O205" i="1"/>
  <c r="C205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C194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C179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C168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C146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C135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C12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C111" i="1"/>
  <c r="D97" i="1"/>
  <c r="E97" i="1"/>
  <c r="F97" i="1"/>
  <c r="G97" i="1"/>
  <c r="H97" i="1"/>
  <c r="I97" i="1"/>
  <c r="J97" i="1"/>
  <c r="K97" i="1"/>
  <c r="L97" i="1"/>
  <c r="M97" i="1"/>
  <c r="N97" i="1"/>
  <c r="O97" i="1"/>
  <c r="C97" i="1"/>
  <c r="D87" i="1"/>
  <c r="E87" i="1"/>
  <c r="F87" i="1"/>
  <c r="G87" i="1"/>
  <c r="H87" i="1"/>
  <c r="I87" i="1"/>
  <c r="J87" i="1"/>
  <c r="K87" i="1"/>
  <c r="L87" i="1"/>
  <c r="M87" i="1"/>
  <c r="N87" i="1"/>
  <c r="O87" i="1"/>
  <c r="C87" i="1"/>
  <c r="D73" i="1"/>
  <c r="E73" i="1"/>
  <c r="F73" i="1"/>
  <c r="G73" i="1"/>
  <c r="H73" i="1"/>
  <c r="I73" i="1"/>
  <c r="J73" i="1"/>
  <c r="K73" i="1"/>
  <c r="L73" i="1"/>
  <c r="M73" i="1"/>
  <c r="N73" i="1"/>
  <c r="O73" i="1"/>
  <c r="C73" i="1"/>
  <c r="D61" i="1"/>
  <c r="E61" i="1"/>
  <c r="F61" i="1"/>
  <c r="G61" i="1"/>
  <c r="H61" i="1"/>
  <c r="I61" i="1"/>
  <c r="J61" i="1"/>
  <c r="K61" i="1"/>
  <c r="L61" i="1"/>
  <c r="M61" i="1"/>
  <c r="N61" i="1"/>
  <c r="O61" i="1"/>
  <c r="C61" i="1"/>
  <c r="D47" i="1"/>
  <c r="E47" i="1"/>
  <c r="F47" i="1"/>
  <c r="G47" i="1"/>
  <c r="H47" i="1"/>
  <c r="I47" i="1"/>
  <c r="J47" i="1"/>
  <c r="K47" i="1"/>
  <c r="L47" i="1"/>
  <c r="M47" i="1"/>
  <c r="N47" i="1"/>
  <c r="O47" i="1"/>
  <c r="C47" i="1"/>
  <c r="D37" i="1"/>
  <c r="E37" i="1"/>
  <c r="F37" i="1"/>
  <c r="G37" i="1"/>
  <c r="H37" i="1"/>
  <c r="I37" i="1"/>
  <c r="J37" i="1"/>
  <c r="K37" i="1"/>
  <c r="L37" i="1"/>
  <c r="M37" i="1"/>
  <c r="N37" i="1"/>
  <c r="O37" i="1"/>
  <c r="C37" i="1"/>
  <c r="D23" i="1"/>
  <c r="E23" i="1"/>
  <c r="F23" i="1"/>
  <c r="G23" i="1"/>
  <c r="H23" i="1"/>
  <c r="I23" i="1"/>
  <c r="J23" i="1"/>
  <c r="K23" i="1"/>
  <c r="L23" i="1"/>
  <c r="M23" i="1"/>
  <c r="N23" i="1"/>
  <c r="O23" i="1"/>
  <c r="C23" i="1"/>
  <c r="D12" i="1"/>
  <c r="E12" i="1"/>
  <c r="F12" i="1"/>
  <c r="G12" i="1"/>
  <c r="H12" i="1"/>
  <c r="I12" i="1"/>
  <c r="J12" i="1"/>
  <c r="K12" i="1"/>
  <c r="L12" i="1"/>
  <c r="M12" i="1"/>
  <c r="N12" i="1"/>
  <c r="O12" i="1"/>
  <c r="C12" i="1"/>
  <c r="M206" i="1" l="1"/>
  <c r="I206" i="1"/>
  <c r="E206" i="1"/>
  <c r="O231" i="1"/>
  <c r="K231" i="1"/>
  <c r="G231" i="1"/>
  <c r="M180" i="1"/>
  <c r="I180" i="1"/>
  <c r="O206" i="1"/>
  <c r="K206" i="1"/>
  <c r="G206" i="1"/>
  <c r="M231" i="1"/>
  <c r="I231" i="1"/>
  <c r="E231" i="1"/>
  <c r="N180" i="1"/>
  <c r="J180" i="1"/>
  <c r="F180" i="1"/>
  <c r="C206" i="1"/>
  <c r="L206" i="1"/>
  <c r="H206" i="1"/>
  <c r="D206" i="1"/>
  <c r="C122" i="1"/>
  <c r="L122" i="1"/>
  <c r="H122" i="1"/>
  <c r="D122" i="1"/>
  <c r="N147" i="1"/>
  <c r="J147" i="1"/>
  <c r="F147" i="1"/>
  <c r="C180" i="1"/>
  <c r="L180" i="1"/>
  <c r="H180" i="1"/>
  <c r="D180" i="1"/>
  <c r="N206" i="1"/>
  <c r="J206" i="1"/>
  <c r="F206" i="1"/>
  <c r="O147" i="1"/>
  <c r="K147" i="1"/>
  <c r="G147" i="1"/>
  <c r="E180" i="1"/>
  <c r="M98" i="1"/>
  <c r="I98" i="1"/>
  <c r="E98" i="1"/>
  <c r="O122" i="1"/>
  <c r="K122" i="1"/>
  <c r="G122" i="1"/>
  <c r="M147" i="1"/>
  <c r="I147" i="1"/>
  <c r="E147" i="1"/>
  <c r="O180" i="1"/>
  <c r="K180" i="1"/>
  <c r="G180" i="1"/>
  <c r="N74" i="1"/>
  <c r="J74" i="1"/>
  <c r="F74" i="1"/>
  <c r="C98" i="1"/>
  <c r="L98" i="1"/>
  <c r="H98" i="1"/>
  <c r="D98" i="1"/>
  <c r="N122" i="1"/>
  <c r="J122" i="1"/>
  <c r="F122" i="1"/>
  <c r="C147" i="1"/>
  <c r="L147" i="1"/>
  <c r="H147" i="1"/>
  <c r="D147" i="1"/>
  <c r="O48" i="1"/>
  <c r="K48" i="1"/>
  <c r="M74" i="1"/>
  <c r="I74" i="1"/>
  <c r="E74" i="1"/>
  <c r="O98" i="1"/>
  <c r="K98" i="1"/>
  <c r="G98" i="1"/>
  <c r="M122" i="1"/>
  <c r="I122" i="1"/>
  <c r="E122" i="1"/>
  <c r="C24" i="1"/>
  <c r="L24" i="1"/>
  <c r="H24" i="1"/>
  <c r="D24" i="1"/>
  <c r="N48" i="1"/>
  <c r="J48" i="1"/>
  <c r="F48" i="1"/>
  <c r="C74" i="1"/>
  <c r="L74" i="1"/>
  <c r="H74" i="1"/>
  <c r="D74" i="1"/>
  <c r="N98" i="1"/>
  <c r="J98" i="1"/>
  <c r="F98" i="1"/>
  <c r="G48" i="1"/>
  <c r="O24" i="1"/>
  <c r="K24" i="1"/>
  <c r="G24" i="1"/>
  <c r="M48" i="1"/>
  <c r="I48" i="1"/>
  <c r="E48" i="1"/>
  <c r="O74" i="1"/>
  <c r="K74" i="1"/>
  <c r="G74" i="1"/>
  <c r="N24" i="1"/>
  <c r="J24" i="1"/>
  <c r="F24" i="1"/>
  <c r="C48" i="1"/>
  <c r="L48" i="1"/>
  <c r="H48" i="1"/>
  <c r="D48" i="1"/>
  <c r="M24" i="1"/>
  <c r="I24" i="1"/>
  <c r="E24" i="1"/>
</calcChain>
</file>

<file path=xl/sharedStrings.xml><?xml version="1.0" encoding="utf-8"?>
<sst xmlns="http://schemas.openxmlformats.org/spreadsheetml/2006/main" count="483" uniqueCount="155">
  <si>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</si>
  <si>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</si>
  <si>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</si>
  <si>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</si>
  <si>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</si>
  <si>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</si>
  <si>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</si>
  <si>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</si>
  <si>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</si>
  <si>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</si>
  <si>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</si>
  <si>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</si>
  <si>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</si>
  <si>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</si>
  <si>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</si>
  <si>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</si>
  <si>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</si>
  <si>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</si>
  <si>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</si>
  <si>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</si>
  <si>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</si>
  <si>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</si>
  <si>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</si>
  <si>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Оладьи 100</t>
    </r>
  </si>
  <si>
    <r>
      <rPr>
        <b/>
        <sz val="12"/>
        <color theme="1"/>
        <rFont val="Times New Roman"/>
      </rPr>
      <t xml:space="preserve"> с повидлом</t>
    </r>
  </si>
  <si>
    <r>
      <rPr>
        <b/>
        <sz val="12"/>
        <color theme="1"/>
        <rFont val="Times New Roman"/>
      </rPr>
      <t>Каша вязкая молочная из овсяных хлопьев "Геркулес" с маслом сливочным</t>
    </r>
  </si>
  <si>
    <r>
      <rPr>
        <b/>
        <sz val="12"/>
        <color theme="1"/>
        <rFont val="Times New Roman"/>
      </rPr>
      <t>Чай с сахаром</t>
    </r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</si>
  <si>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</si>
  <si>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</si>
  <si>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</si>
  <si>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2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</si>
  <si>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</si>
  <si>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</si>
  <si>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свинины 60/40</t>
    </r>
  </si>
  <si>
    <r>
      <rPr>
        <b/>
        <sz val="12"/>
        <rFont val="Times New Roman"/>
      </rPr>
      <t>Каша рассыпчатая гречневая</t>
    </r>
  </si>
  <si>
    <r>
      <rPr>
        <b/>
        <sz val="12"/>
        <color theme="1"/>
        <rFont val="Times New Roman"/>
      </rPr>
      <t>Компот из сухофруктов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</si>
  <si>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</si>
  <si>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</si>
  <si>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2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</si>
  <si>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</si>
  <si>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</si>
  <si>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</si>
  <si>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второй</t>
    </r>
  </si>
  <si>
    <r>
      <rPr>
        <b/>
        <sz val="12"/>
        <rFont val="Times New Roman"/>
      </rPr>
      <t xml:space="preserve">Неделя: </t>
    </r>
  </si>
  <si>
    <r>
      <rPr>
        <sz val="12"/>
        <rFont val="Times New Roman"/>
      </rPr>
      <t>первая</t>
    </r>
  </si>
  <si>
    <r>
      <rPr>
        <b/>
        <sz val="12"/>
        <color rgb="FF000000"/>
        <rFont val="Times New Roman"/>
      </rPr>
      <t>Омлет натуральный</t>
    </r>
  </si>
  <si>
    <r>
      <rPr>
        <b/>
        <sz val="12"/>
        <color theme="1"/>
        <rFont val="Times New Roman"/>
      </rPr>
      <t xml:space="preserve">Чай с сахаром   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</si>
  <si>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</si>
  <si>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>Хлеб ржаной</t>
    </r>
  </si>
  <si>
    <r>
      <rPr>
        <b/>
        <sz val="12"/>
        <color theme="1"/>
        <rFont val="Times New Roman"/>
      </rPr>
      <t>Иогурт фруктовый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</si>
  <si>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</si>
  <si>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</si>
  <si>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r>
      <rPr>
        <b/>
        <sz val="12"/>
        <rFont val="Times New Roman"/>
      </rPr>
      <t>Винегрет овощной с маслом растительным</t>
    </r>
  </si>
  <si>
    <r>
      <rPr>
        <b/>
        <sz val="12"/>
        <rFont val="Times New Roman"/>
      </rPr>
      <t>Суп овощной  на мясном бульоне</t>
    </r>
  </si>
  <si>
    <r>
      <rPr>
        <b/>
        <sz val="12"/>
        <rFont val="Times New Roman"/>
      </rPr>
      <t>Плов  из свинины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</si>
  <si>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</si>
  <si>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</si>
  <si>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</si>
  <si>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</si>
  <si>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b/>
        <sz val="12"/>
        <color theme="1"/>
        <rFont val="Times New Roman"/>
      </rPr>
      <t>ЗАВТРАК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</si>
  <si>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</si>
  <si>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 повидлом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</si>
  <si>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</si>
  <si>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</si>
  <si>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b/>
        <sz val="12"/>
        <rFont val="Times New Roman"/>
      </rPr>
      <t>54-3з</t>
    </r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</si>
  <si>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</si>
  <si>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на курином бульоне</t>
    </r>
  </si>
  <si>
    <r>
      <rPr>
        <b/>
        <sz val="12"/>
        <rFont val="Times New Roman"/>
      </rPr>
      <t>54-23м, № 331</t>
    </r>
  </si>
  <si>
    <r>
      <rPr>
        <b/>
        <sz val="12"/>
        <rFont val="Times New Roman"/>
      </rPr>
      <t>Биточек из курицы с соусом рец. № 331 60/30</t>
    </r>
  </si>
  <si>
    <r>
      <rPr>
        <b/>
        <sz val="12"/>
        <rFont val="Times New Roman"/>
      </rPr>
      <t xml:space="preserve">Соус сметанный с томатом 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</si>
  <si>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</si>
  <si>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свежих плодов</t>
    </r>
  </si>
  <si>
    <r>
      <rPr>
        <b/>
        <sz val="12"/>
        <rFont val="Times New Roman"/>
      </rPr>
      <t>четвертый</t>
    </r>
  </si>
  <si>
    <r>
      <rPr>
        <b/>
        <sz val="12"/>
        <color theme="1"/>
        <rFont val="Times New Roman"/>
      </rPr>
      <t>повидло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</si>
  <si>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</si>
  <si>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</si>
  <si>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rFont val="Times New Roman"/>
      </rPr>
      <t>Салат из сырых овощей (морковь,помидоры,огурцы,капуста)</t>
    </r>
  </si>
  <si>
    <r>
      <rPr>
        <b/>
        <sz val="12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</si>
  <si>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</si>
  <si>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</si>
  <si>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</si>
  <si>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Фрукты: яблоко</t>
    </r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</si>
  <si>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</si>
  <si>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</si>
  <si>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</si>
  <si>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 xml:space="preserve">Щи из свежей капусты с картофелем на мясном бульоне </t>
    </r>
  </si>
  <si>
    <r>
      <rPr>
        <b/>
        <sz val="12"/>
        <rFont val="Times New Roman"/>
      </rPr>
      <t>278 1 вариант</t>
    </r>
  </si>
  <si>
    <r>
      <rPr>
        <b/>
        <sz val="12"/>
        <rFont val="Times New Roman"/>
      </rPr>
      <t xml:space="preserve"> Тефтели из мяса свинины 60/30</t>
    </r>
  </si>
  <si>
    <r>
      <rPr>
        <b/>
        <sz val="12"/>
        <rFont val="Times New Roman"/>
      </rPr>
      <t>54-7ХН</t>
    </r>
  </si>
  <si>
    <r>
      <rPr>
        <b/>
        <sz val="12"/>
        <rFont val="Times New Roman"/>
      </rPr>
      <t>шестой</t>
    </r>
  </si>
  <si>
    <r>
      <rPr>
        <sz val="12"/>
        <rFont val="Times New Roman"/>
      </rPr>
      <t>вторая</t>
    </r>
  </si>
  <si>
    <r>
      <rPr>
        <b/>
        <sz val="12"/>
        <color theme="1"/>
        <rFont val="Times New Roman"/>
      </rPr>
      <t xml:space="preserve">Каша «Дружба» молочная с маслом слив. (рис, пшено) </t>
    </r>
  </si>
  <si>
    <r>
      <rPr>
        <b/>
        <sz val="12"/>
        <color theme="1"/>
        <rFont val="Times New Roman"/>
      </rPr>
      <t>Йогурт фруктовый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</si>
  <si>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</si>
  <si>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>Свежие овощи : огурец порционный</t>
    </r>
  </si>
  <si>
    <r>
      <rPr>
        <b/>
        <sz val="12"/>
        <rFont val="Times New Roman"/>
      </rPr>
      <t>Суп рыбный из консервов</t>
    </r>
  </si>
  <si>
    <r>
      <rPr>
        <b/>
        <sz val="12"/>
        <rFont val="Times New Roman"/>
      </rPr>
      <t>Поджарка из свинины</t>
    </r>
  </si>
  <si>
    <r>
      <rPr>
        <b/>
        <sz val="12"/>
        <rFont val="Times New Roman"/>
      </rPr>
      <t>Картофельное пюре</t>
    </r>
  </si>
  <si>
    <r>
      <rPr>
        <b/>
        <sz val="12"/>
        <rFont val="Times New Roman"/>
      </rPr>
      <t>ИТОГО за прием пищи</t>
    </r>
  </si>
  <si>
    <r>
      <rPr>
        <b/>
        <sz val="12"/>
        <rFont val="Times New Roman"/>
      </rPr>
      <t>седьмой</t>
    </r>
  </si>
  <si>
    <r>
      <rPr>
        <b/>
        <sz val="12"/>
        <color rgb="FF000000"/>
        <rFont val="Times New Roman"/>
      </rPr>
      <t>Огурец свежий</t>
    </r>
  </si>
  <si>
    <r>
      <rPr>
        <b/>
        <sz val="12"/>
        <color rgb="FF000000"/>
        <rFont val="Times New Roman"/>
      </rPr>
      <t>Омлет с вареной колбасой (для детского питания)</t>
    </r>
  </si>
  <si>
    <r>
      <rPr>
        <b/>
        <sz val="12"/>
        <color theme="1"/>
        <rFont val="Times New Roman"/>
      </rPr>
      <t>Вафли</t>
    </r>
  </si>
  <si>
    <r>
      <rPr>
        <b/>
        <sz val="10"/>
        <color theme="1"/>
        <rFont val="Times New Roman"/>
      </rPr>
      <t>-</t>
    </r>
  </si>
  <si>
    <r>
      <rPr>
        <b/>
        <sz val="12"/>
        <color theme="1"/>
        <rFont val="Times New Roman"/>
      </rPr>
      <t>Блинчики с повидлом  150/30</t>
    </r>
  </si>
  <si>
    <r>
      <rPr>
        <b/>
        <sz val="12"/>
        <color theme="1"/>
        <rFont val="Times New Roman"/>
      </rPr>
      <t>Фрукт; груша</t>
    </r>
  </si>
  <si>
    <r>
      <rPr>
        <b/>
        <sz val="12"/>
        <rFont val="Times New Roman"/>
      </rPr>
      <t xml:space="preserve">Винегрет овощной с маслом растительным </t>
    </r>
  </si>
  <si>
    <r>
      <rPr>
        <b/>
        <sz val="12"/>
        <rFont val="Times New Roman"/>
      </rPr>
      <t>Куриные окорочка отварные с маслом сливочным 80/10</t>
    </r>
  </si>
  <si>
    <r>
      <rPr>
        <b/>
        <sz val="12"/>
        <rFont val="Times New Roman"/>
      </rPr>
      <t>Рис отварной</t>
    </r>
  </si>
  <si>
    <r>
      <rPr>
        <b/>
        <sz val="12"/>
        <rFont val="Times New Roman"/>
      </rPr>
      <t>Хлеб пшеничный</t>
    </r>
  </si>
  <si>
    <r>
      <rPr>
        <b/>
        <sz val="12"/>
        <rFont val="Times New Roman"/>
      </rPr>
      <t>восьмой</t>
    </r>
  </si>
  <si>
    <r>
      <rPr>
        <b/>
        <sz val="12"/>
        <color rgb="FF000000"/>
        <rFont val="Times New Roman"/>
      </rPr>
      <t>Драчена</t>
    </r>
  </si>
  <si>
    <r>
      <rPr>
        <b/>
        <sz val="12"/>
        <color rgb="FF000000"/>
        <rFont val="Times New Roman"/>
      </rPr>
      <t>Бутерброд горячий с сыром 50/30</t>
    </r>
  </si>
  <si>
    <r>
      <rPr>
        <b/>
        <sz val="12"/>
        <color theme="1"/>
        <rFont val="Times New Roman"/>
      </rPr>
      <t>Кофейный напиток</t>
    </r>
  </si>
  <si>
    <r>
      <rPr>
        <b/>
        <sz val="12"/>
        <rFont val="Times New Roman"/>
      </rPr>
      <t>Салат из овощей (помидор, огурец, капуста, яйцо)</t>
    </r>
  </si>
  <si>
    <r>
      <rPr>
        <b/>
        <sz val="12"/>
        <color theme="1"/>
        <rFont val="Times New Roman"/>
      </rPr>
      <t>Котлета рубленная из мяса птицы</t>
    </r>
  </si>
  <si>
    <r>
      <rPr>
        <b/>
        <sz val="12"/>
        <rFont val="Times New Roman"/>
      </rPr>
      <t xml:space="preserve">Макароны отварные </t>
    </r>
  </si>
  <si>
    <r>
      <rPr>
        <b/>
        <sz val="12"/>
        <rFont val="Times New Roman"/>
      </rPr>
      <t>девятый</t>
    </r>
  </si>
  <si>
    <r>
      <rPr>
        <b/>
        <sz val="12"/>
        <color theme="1"/>
        <rFont val="Times New Roman"/>
      </rPr>
      <t>Каша рисовая молочная с маслом сливочным</t>
    </r>
  </si>
  <si>
    <r>
      <rPr>
        <b/>
        <sz val="11"/>
        <color theme="1"/>
        <rFont val="Times New Roman"/>
      </rPr>
      <t>-</t>
    </r>
  </si>
  <si>
    <r>
      <rPr>
        <b/>
        <sz val="12"/>
        <color rgb="FF000000"/>
        <rFont val="Times New Roman"/>
      </rPr>
      <t>Ватрушка с повидлом</t>
    </r>
  </si>
  <si>
    <r>
      <rPr>
        <b/>
        <sz val="12"/>
        <color theme="1"/>
        <rFont val="Times New Roman"/>
      </rPr>
      <t>Чай с сахаром и лимоном  195/5</t>
    </r>
  </si>
  <si>
    <r>
      <rPr>
        <b/>
        <sz val="12"/>
        <color theme="1"/>
        <rFont val="Times New Roman"/>
      </rPr>
      <t>Суп картофельный с макаронными</t>
    </r>
    <r>
      <rPr>
        <sz val="11"/>
        <color theme="1"/>
        <rFont val="Calibri"/>
      </rPr>
      <t xml:space="preserve">
</t>
    </r>
    <r>
      <rPr>
        <b/>
        <sz val="12"/>
        <color theme="1"/>
        <rFont val="Times New Roman"/>
      </rPr>
      <t xml:space="preserve"> изделиями</t>
    </r>
  </si>
  <si>
    <r>
      <rPr>
        <b/>
        <sz val="12"/>
        <rFont val="Times New Roman"/>
      </rPr>
      <t>Котлета домашняя с соусом № 331 60/30</t>
    </r>
  </si>
  <si>
    <r>
      <rPr>
        <b/>
        <sz val="12"/>
        <rFont val="Times New Roman"/>
      </rPr>
      <t>Соус сметанный с томатом</t>
    </r>
  </si>
  <si>
    <r>
      <rPr>
        <b/>
        <sz val="12"/>
        <rFont val="Times New Roman"/>
      </rPr>
      <t>десятый</t>
    </r>
  </si>
  <si>
    <r>
      <rPr>
        <b/>
        <sz val="12"/>
        <color theme="1"/>
        <rFont val="Times New Roman"/>
      </rPr>
      <t xml:space="preserve"> Фрукт : мандарин</t>
    </r>
  </si>
  <si>
    <r>
      <rPr>
        <b/>
        <sz val="12"/>
        <rFont val="Times New Roman"/>
      </rPr>
      <t>Борщ с картофелем  и капустой на курином бульоне</t>
    </r>
  </si>
  <si>
    <r>
      <rPr>
        <b/>
        <sz val="12"/>
        <rFont val="Times New Roman"/>
      </rPr>
      <t>54-14р</t>
    </r>
  </si>
  <si>
    <r>
      <rPr>
        <b/>
        <sz val="12"/>
        <rFont val="Times New Roman"/>
      </rPr>
      <t>Котлета рыбная любительская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</si>
  <si>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</si>
  <si>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</si>
  <si>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</si>
  <si>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</si>
  <si>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</si>
  <si>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</si>
  <si>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</si>
  <si>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</si>
  <si>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</si>
  <si>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</si>
  <si>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</si>
  <si>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</si>
  <si>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</si>
  <si>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</si>
  <si>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</si>
  <si>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</si>
  <si>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 xml:space="preserve">Завтрак - 20% Обед- 30% полдник 10% </t>
  </si>
  <si>
    <t>Норма на 1 ребенка в день равна46,2 г</t>
  </si>
  <si>
    <t>Норма на 1 ребенка в день  равна 47,4 г</t>
  </si>
  <si>
    <t>Норма на 1 ребенка в день  равна 201г</t>
  </si>
  <si>
    <t>Норма на 1 ребенка в день  равна 1410 ккал</t>
  </si>
  <si>
    <t>Блинчики с повидлом  200/50</t>
  </si>
  <si>
    <t>Макароны отварные с сыром 220/30</t>
  </si>
  <si>
    <t>Суп картофельный с горохом и гренками 200/30 на курином бульоне</t>
  </si>
  <si>
    <t>Оладьи с повидлом  200/30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</si>
</sst>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[$₽-419];\-#,##0.00[$₽-419]"/>
    <numFmt numFmtId="165" formatCode="#,##0[$р.-419];\-#,##0[$р.-419]"/>
    <numFmt numFmtId="166" formatCode="0.0"/>
  </numFmts>
  <fonts count="32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sz val="12"/>
      <name val="Calibri"/>
    </font>
    <font>
      <b/>
      <sz val="12"/>
      <name val="Times New Roman"/>
    </font>
    <font>
      <b/>
      <sz val="9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sz val="12"/>
      <name val="Times New Roman"/>
    </font>
    <font>
      <b/>
      <sz val="11"/>
      <color rgb="FF000000"/>
      <name val="Times New Roman"/>
    </font>
    <font>
      <b/>
      <sz val="10"/>
      <color theme="1"/>
      <name val="Times New Roman"/>
    </font>
    <font>
      <sz val="1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b/>
      <sz val="12"/>
      <color theme="1"/>
      <name val="Times New Roman"/>
    </font>
    <font>
      <sz val="10"/>
      <name val="Times New Roman"/>
    </font>
    <font>
      <b/>
      <i/>
      <sz val="11"/>
      <color theme="1"/>
      <name val="Times New Roman"/>
    </font>
    <font>
      <b/>
      <sz val="10"/>
      <name val="Times New Roman"/>
    </font>
    <font>
      <b/>
      <sz val="11"/>
      <color theme="1"/>
      <name val="Times New Roman"/>
    </font>
    <font>
      <sz val="12"/>
      <color rgb="FF000000"/>
      <name val="Calibri"/>
      <scheme val="minor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6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2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0" fontId="4" fillId="0" borderId="1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7" fillId="2" borderId="10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wrapText="1"/>
    </xf>
    <xf numFmtId="0" fontId="8" fillId="0" borderId="1" xfId="0" applyNumberFormat="1" applyFont="1" applyBorder="1" applyAlignment="1">
      <alignment horizontal="center" vertical="center"/>
    </xf>
    <xf numFmtId="0" fontId="7" fillId="0" borderId="16" xfId="0" applyNumberFormat="1" applyFont="1" applyBorder="1" applyAlignment="1">
      <alignment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2" fontId="8" fillId="0" borderId="16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vertical="center" wrapText="1"/>
    </xf>
    <xf numFmtId="0" fontId="13" fillId="0" borderId="0" xfId="0" applyNumberFormat="1" applyFont="1" applyAlignment="1">
      <alignment vertical="center" wrapText="1"/>
    </xf>
    <xf numFmtId="0" fontId="13" fillId="0" borderId="19" xfId="0" applyNumberFormat="1" applyFont="1" applyBorder="1" applyAlignment="1">
      <alignment vertical="center" wrapText="1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0" fillId="0" borderId="0" xfId="0" applyFont="1"/>
    <xf numFmtId="0" fontId="15" fillId="0" borderId="15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3" fillId="0" borderId="0" xfId="0" applyNumberFormat="1" applyFont="1"/>
    <xf numFmtId="0" fontId="7" fillId="0" borderId="8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vertical="center" wrapText="1"/>
    </xf>
    <xf numFmtId="0" fontId="13" fillId="0" borderId="12" xfId="0" applyNumberFormat="1" applyFont="1" applyBorder="1" applyAlignment="1">
      <alignment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6" fontId="8" fillId="0" borderId="15" xfId="0" applyNumberFormat="1" applyFont="1" applyBorder="1" applyAlignment="1">
      <alignment horizontal="center" vertical="center" wrapText="1"/>
    </xf>
    <xf numFmtId="0" fontId="4" fillId="0" borderId="26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4" fillId="0" borderId="15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8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26" fillId="0" borderId="0" xfId="0" applyNumberFormat="1" applyFont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/>
    </xf>
    <xf numFmtId="0" fontId="13" fillId="0" borderId="11" xfId="0" applyNumberFormat="1" applyFont="1" applyBorder="1" applyAlignment="1">
      <alignment vertical="center" wrapText="1"/>
    </xf>
    <xf numFmtId="0" fontId="25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166" fontId="15" fillId="0" borderId="15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5" xfId="0" applyNumberFormat="1" applyFont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8" fillId="4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15" xfId="0" applyNumberFormat="1" applyFont="1" applyBorder="1" applyAlignment="1">
      <alignment horizontal="center" vertical="center" wrapText="1"/>
    </xf>
    <xf numFmtId="0" fontId="4" fillId="0" borderId="24" xfId="0" applyNumberFormat="1" applyFont="1" applyBorder="1" applyAlignment="1">
      <alignment horizontal="left" vertical="center" wrapText="1"/>
    </xf>
    <xf numFmtId="0" fontId="4" fillId="0" borderId="25" xfId="0" applyNumberFormat="1" applyFont="1" applyBorder="1" applyAlignment="1">
      <alignment horizontal="left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5" fillId="0" borderId="15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left" vertical="center"/>
    </xf>
    <xf numFmtId="0" fontId="4" fillId="4" borderId="1" xfId="0" applyNumberFormat="1" applyFont="1" applyFill="1" applyBorder="1" applyAlignment="1">
      <alignment horizontal="left" vertical="center" wrapText="1"/>
    </xf>
    <xf numFmtId="0" fontId="3" fillId="0" borderId="27" xfId="0" applyNumberFormat="1" applyFont="1" applyBorder="1" applyAlignment="1">
      <alignment vertical="center"/>
    </xf>
    <xf numFmtId="0" fontId="27" fillId="5" borderId="0" xfId="0" applyNumberFormat="1" applyFont="1" applyFill="1" applyAlignment="1">
      <alignment vertical="center" wrapText="1"/>
    </xf>
    <xf numFmtId="0" fontId="13" fillId="5" borderId="0" xfId="0" applyNumberFormat="1" applyFont="1" applyFill="1" applyAlignment="1">
      <alignment vertical="center" wrapText="1"/>
    </xf>
    <xf numFmtId="0" fontId="8" fillId="5" borderId="0" xfId="0" applyNumberFormat="1" applyFont="1" applyFill="1" applyAlignment="1">
      <alignment horizontal="center" vertical="center" wrapText="1"/>
    </xf>
    <xf numFmtId="0" fontId="20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5" fillId="6" borderId="31" xfId="0" applyNumberFormat="1" applyFont="1" applyFill="1" applyBorder="1" applyAlignment="1">
      <alignment vertical="center"/>
    </xf>
    <xf numFmtId="0" fontId="5" fillId="6" borderId="35" xfId="0" applyNumberFormat="1" applyFont="1" applyFill="1" applyBorder="1" applyAlignment="1">
      <alignment vertical="center"/>
    </xf>
    <xf numFmtId="0" fontId="5" fillId="6" borderId="42" xfId="0" applyNumberFormat="1" applyFont="1" applyFill="1" applyBorder="1" applyAlignment="1">
      <alignment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0" borderId="46" xfId="0" applyNumberFormat="1" applyFont="1" applyBorder="1" applyAlignment="1">
      <alignment vertical="center"/>
    </xf>
    <xf numFmtId="0" fontId="3" fillId="0" borderId="43" xfId="0" applyNumberFormat="1" applyFont="1" applyBorder="1" applyAlignment="1">
      <alignment horizontal="center" vertical="center"/>
    </xf>
    <xf numFmtId="0" fontId="9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vertical="center" wrapText="1"/>
    </xf>
    <xf numFmtId="0" fontId="4" fillId="0" borderId="43" xfId="0" applyNumberFormat="1" applyFont="1" applyBorder="1" applyAlignment="1">
      <alignment horizontal="center" vertical="center"/>
    </xf>
    <xf numFmtId="0" fontId="3" fillId="6" borderId="47" xfId="0" applyNumberFormat="1" applyFont="1" applyFill="1" applyBorder="1" applyAlignment="1">
      <alignment horizontal="center" vertical="center" wrapText="1"/>
    </xf>
    <xf numFmtId="0" fontId="3" fillId="6" borderId="43" xfId="0" applyNumberFormat="1" applyFont="1" applyFill="1" applyBorder="1" applyAlignment="1">
      <alignment horizontal="center" vertical="center"/>
    </xf>
    <xf numFmtId="0" fontId="4" fillId="3" borderId="11" xfId="0" applyNumberFormat="1" applyFont="1" applyFill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 wrapText="1"/>
    </xf>
    <xf numFmtId="2" fontId="15" fillId="0" borderId="22" xfId="0" applyNumberFormat="1" applyFont="1" applyBorder="1" applyAlignment="1">
      <alignment horizontal="center" vertical="center" wrapText="1"/>
    </xf>
    <xf numFmtId="0" fontId="14" fillId="0" borderId="52" xfId="0" applyNumberFormat="1" applyFont="1" applyBorder="1" applyAlignment="1">
      <alignment vertical="center" wrapText="1"/>
    </xf>
    <xf numFmtId="0" fontId="14" fillId="0" borderId="53" xfId="0" applyNumberFormat="1" applyFont="1" applyBorder="1" applyAlignment="1">
      <alignment vertical="center" wrapText="1"/>
    </xf>
    <xf numFmtId="0" fontId="14" fillId="0" borderId="55" xfId="0" applyNumberFormat="1" applyFont="1" applyBorder="1" applyAlignment="1">
      <alignment vertical="center" wrapText="1"/>
    </xf>
    <xf numFmtId="0" fontId="14" fillId="0" borderId="56" xfId="0" applyNumberFormat="1" applyFont="1" applyBorder="1" applyAlignment="1">
      <alignment vertical="center" wrapText="1"/>
    </xf>
    <xf numFmtId="0" fontId="6" fillId="0" borderId="50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22" xfId="0" applyNumberFormat="1" applyFont="1" applyBorder="1" applyAlignment="1">
      <alignment horizontal="center" vertical="center" wrapText="1"/>
    </xf>
    <xf numFmtId="0" fontId="19" fillId="0" borderId="26" xfId="0" applyNumberFormat="1" applyFont="1" applyBorder="1" applyAlignment="1">
      <alignment horizontal="center" vertical="center" wrapText="1"/>
    </xf>
    <xf numFmtId="0" fontId="4" fillId="0" borderId="62" xfId="0" applyNumberFormat="1" applyFont="1" applyBorder="1" applyAlignment="1">
      <alignment horizontal="center" vertical="center" wrapText="1"/>
    </xf>
    <xf numFmtId="0" fontId="4" fillId="0" borderId="63" xfId="0" applyNumberFormat="1" applyFont="1" applyBorder="1" applyAlignment="1">
      <alignment horizontal="center" vertical="center" wrapText="1"/>
    </xf>
    <xf numFmtId="0" fontId="6" fillId="0" borderId="64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>
      <alignment horizontal="center" vertical="center" wrapText="1"/>
    </xf>
    <xf numFmtId="0" fontId="4" fillId="0" borderId="64" xfId="0" applyNumberFormat="1" applyFont="1" applyBorder="1" applyAlignment="1">
      <alignment horizontal="center" vertical="center" wrapText="1"/>
    </xf>
    <xf numFmtId="0" fontId="28" fillId="0" borderId="26" xfId="0" applyNumberFormat="1" applyFont="1" applyBorder="1" applyAlignment="1">
      <alignment horizontal="center" vertical="center" wrapText="1"/>
    </xf>
    <xf numFmtId="0" fontId="6" fillId="0" borderId="67" xfId="0" applyNumberFormat="1" applyFont="1" applyBorder="1" applyAlignment="1">
      <alignment horizontal="center" vertical="center" wrapText="1"/>
    </xf>
    <xf numFmtId="0" fontId="13" fillId="0" borderId="68" xfId="0" applyNumberFormat="1" applyFont="1" applyBorder="1" applyAlignment="1">
      <alignment vertical="center" wrapText="1"/>
    </xf>
    <xf numFmtId="0" fontId="13" fillId="2" borderId="50" xfId="0" applyNumberFormat="1" applyFont="1" applyFill="1" applyBorder="1" applyAlignment="1">
      <alignment vertical="center" wrapText="1"/>
    </xf>
    <xf numFmtId="0" fontId="7" fillId="2" borderId="50" xfId="0" applyNumberFormat="1" applyFont="1" applyFill="1" applyBorder="1" applyAlignment="1">
      <alignment horizontal="center" vertical="center" wrapText="1"/>
    </xf>
    <xf numFmtId="0" fontId="4" fillId="3" borderId="21" xfId="0" applyNumberFormat="1" applyFont="1" applyFill="1" applyBorder="1" applyAlignment="1">
      <alignment horizontal="center" vertical="center" wrapText="1"/>
    </xf>
    <xf numFmtId="0" fontId="4" fillId="3" borderId="5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3" fillId="6" borderId="48" xfId="0" applyNumberFormat="1" applyFont="1" applyFill="1" applyBorder="1" applyAlignment="1">
      <alignment horizontal="center" vertical="center" wrapText="1"/>
    </xf>
    <xf numFmtId="0" fontId="3" fillId="6" borderId="49" xfId="0" applyNumberFormat="1" applyFont="1" applyFill="1" applyBorder="1" applyAlignment="1">
      <alignment horizontal="center" vertical="center" wrapText="1"/>
    </xf>
    <xf numFmtId="0" fontId="5" fillId="6" borderId="32" xfId="0" applyNumberFormat="1" applyFont="1" applyFill="1" applyBorder="1" applyAlignment="1">
      <alignment horizontal="center" vertical="center"/>
    </xf>
    <xf numFmtId="0" fontId="5" fillId="6" borderId="33" xfId="0" applyNumberFormat="1" applyFont="1" applyFill="1" applyBorder="1" applyAlignment="1">
      <alignment horizontal="center" vertical="center"/>
    </xf>
    <xf numFmtId="0" fontId="5" fillId="6" borderId="34" xfId="0" applyNumberFormat="1" applyFont="1" applyFill="1" applyBorder="1" applyAlignment="1">
      <alignment horizontal="center" vertical="center"/>
    </xf>
    <xf numFmtId="0" fontId="5" fillId="6" borderId="36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37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0" fontId="30" fillId="0" borderId="28" xfId="0" applyNumberFormat="1" applyFont="1" applyBorder="1" applyAlignment="1">
      <alignment horizontal="center" vertical="center" wrapText="1"/>
    </xf>
    <xf numFmtId="0" fontId="30" fillId="0" borderId="29" xfId="0" applyNumberFormat="1" applyFont="1" applyBorder="1" applyAlignment="1">
      <alignment horizontal="center" vertical="center" wrapText="1"/>
    </xf>
    <xf numFmtId="0" fontId="30" fillId="0" borderId="30" xfId="0" applyNumberFormat="1" applyFont="1" applyBorder="1" applyAlignment="1">
      <alignment horizontal="center" vertical="center" wrapText="1"/>
    </xf>
    <xf numFmtId="0" fontId="5" fillId="6" borderId="32" xfId="0" applyNumberFormat="1" applyFont="1" applyFill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horizontal="center" vertical="center" wrapText="1"/>
    </xf>
    <xf numFmtId="0" fontId="5" fillId="6" borderId="45" xfId="0" applyNumberFormat="1" applyFont="1" applyFill="1" applyBorder="1" applyAlignment="1">
      <alignment horizontal="center" vertical="center" wrapText="1"/>
    </xf>
    <xf numFmtId="0" fontId="6" fillId="3" borderId="11" xfId="0" applyNumberFormat="1" applyFont="1" applyFill="1" applyBorder="1" applyAlignment="1">
      <alignment horizontal="center" vertical="center" wrapText="1"/>
    </xf>
    <xf numFmtId="0" fontId="6" fillId="3" borderId="13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20" xfId="0" applyNumberFormat="1" applyFont="1" applyFill="1" applyBorder="1" applyAlignment="1">
      <alignment horizontal="center" vertical="center" wrapText="1"/>
    </xf>
    <xf numFmtId="0" fontId="4" fillId="2" borderId="8" xfId="0" applyNumberFormat="1" applyFont="1" applyFill="1" applyBorder="1" applyAlignment="1">
      <alignment horizontal="center" vertical="center" wrapText="1"/>
    </xf>
    <xf numFmtId="0" fontId="4" fillId="2" borderId="14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justify" vertical="center"/>
    </xf>
    <xf numFmtId="0" fontId="4" fillId="3" borderId="11" xfId="0" applyNumberFormat="1" applyFont="1" applyFill="1" applyBorder="1" applyAlignment="1">
      <alignment horizontal="center" vertical="center" wrapText="1"/>
    </xf>
    <xf numFmtId="0" fontId="4" fillId="3" borderId="13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Alignment="1">
      <alignment horizontal="left" vertical="center" wrapText="1"/>
    </xf>
    <xf numFmtId="0" fontId="4" fillId="3" borderId="66" xfId="0" applyNumberFormat="1" applyFont="1" applyFill="1" applyBorder="1" applyAlignment="1">
      <alignment horizontal="center" vertical="center" wrapText="1"/>
    </xf>
    <xf numFmtId="0" fontId="4" fillId="3" borderId="61" xfId="0" applyNumberFormat="1" applyFont="1" applyFill="1" applyBorder="1" applyAlignment="1">
      <alignment horizontal="center" vertical="center" wrapText="1"/>
    </xf>
    <xf numFmtId="0" fontId="4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4" fillId="2" borderId="23" xfId="0" applyNumberFormat="1" applyFont="1" applyFill="1" applyBorder="1" applyAlignment="1">
      <alignment horizontal="center" vertical="center" wrapText="1"/>
    </xf>
    <xf numFmtId="0" fontId="4" fillId="3" borderId="58" xfId="0" applyNumberFormat="1" applyFont="1" applyFill="1" applyBorder="1" applyAlignment="1">
      <alignment horizontal="center" vertical="center" wrapText="1"/>
    </xf>
    <xf numFmtId="0" fontId="4" fillId="3" borderId="6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4" fillId="3" borderId="59" xfId="0" applyNumberFormat="1" applyFont="1" applyFill="1" applyBorder="1" applyAlignment="1">
      <alignment horizontal="center" vertical="center" wrapText="1"/>
    </xf>
    <xf numFmtId="0" fontId="5" fillId="6" borderId="32" xfId="0" applyNumberFormat="1" applyFont="1" applyFill="1" applyBorder="1" applyAlignment="1">
      <alignment vertical="center" wrapText="1"/>
    </xf>
    <xf numFmtId="0" fontId="5" fillId="6" borderId="45" xfId="0" applyNumberFormat="1" applyFont="1" applyFill="1" applyBorder="1" applyAlignment="1">
      <alignment vertical="center" wrapText="1"/>
    </xf>
    <xf numFmtId="0" fontId="4" fillId="3" borderId="51" xfId="0" applyNumberFormat="1" applyFont="1" applyFill="1" applyBorder="1" applyAlignment="1">
      <alignment horizontal="center" vertical="center" wrapText="1"/>
    </xf>
    <xf numFmtId="0" fontId="4" fillId="3" borderId="54" xfId="0" applyNumberFormat="1" applyFont="1" applyFill="1" applyBorder="1" applyAlignment="1">
      <alignment horizontal="center" vertical="center" wrapText="1"/>
    </xf>
    <xf numFmtId="0" fontId="4" fillId="3" borderId="65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23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7" fillId="0" borderId="14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3" fillId="0" borderId="13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22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14" xfId="0" applyNumberFormat="1" applyFont="1" applyBorder="1" applyAlignment="1">
      <alignment horizontal="center" vertical="center" wrapText="1"/>
    </xf>
    <xf numFmtId="0" fontId="14" fillId="0" borderId="51" xfId="0" applyNumberFormat="1" applyFont="1" applyBorder="1" applyAlignment="1">
      <alignment horizontal="center" vertical="center" wrapText="1"/>
    </xf>
    <xf numFmtId="0" fontId="14" fillId="0" borderId="52" xfId="0" applyNumberFormat="1" applyFont="1" applyBorder="1" applyAlignment="1">
      <alignment horizontal="center" vertical="center" wrapText="1"/>
    </xf>
    <xf numFmtId="0" fontId="14" fillId="0" borderId="53" xfId="0" applyNumberFormat="1" applyFont="1" applyBorder="1" applyAlignment="1">
      <alignment horizontal="center" vertical="center" wrapText="1"/>
    </xf>
    <xf numFmtId="0" fontId="14" fillId="0" borderId="54" xfId="0" applyNumberFormat="1" applyFont="1" applyBorder="1" applyAlignment="1">
      <alignment horizontal="center" vertical="center" wrapText="1"/>
    </xf>
    <xf numFmtId="0" fontId="14" fillId="0" borderId="55" xfId="0" applyNumberFormat="1" applyFont="1" applyBorder="1" applyAlignment="1">
      <alignment horizontal="center" vertical="center" wrapText="1"/>
    </xf>
    <xf numFmtId="0" fontId="14" fillId="0" borderId="5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 wrapText="1"/>
    </xf>
    <xf numFmtId="0" fontId="13" fillId="2" borderId="68" xfId="0" applyNumberFormat="1" applyFont="1" applyFill="1" applyBorder="1" applyAlignment="1">
      <alignment vertical="center" wrapText="1"/>
    </xf>
    <xf numFmtId="0" fontId="4" fillId="2" borderId="68" xfId="0" applyNumberFormat="1" applyFont="1" applyFill="1" applyBorder="1" applyAlignment="1">
      <alignment vertical="center" wrapText="1"/>
    </xf>
    <xf numFmtId="0" fontId="24" fillId="2" borderId="68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tabSelected="1" zoomScaleNormal="100" workbookViewId="0">
      <selection activeCell="C274" sqref="C274"/>
    </sheetView>
  </sheetViews>
  <sheetFormatPr defaultColWidth="9.140625" defaultRowHeight="15" x14ac:dyDescent="0.25"/>
  <cols>
    <col min="1" max="1" width="15.140625" customWidth="1"/>
    <col min="2" max="2" width="42.5703125" customWidth="1"/>
    <col min="3" max="3" width="13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" customWidth="1"/>
    <col min="12" max="12" width="6.140625" customWidth="1"/>
    <col min="13" max="13" width="6.7109375" customWidth="1"/>
    <col min="14" max="14" width="8.7109375" customWidth="1"/>
    <col min="15" max="15" width="7" customWidth="1"/>
  </cols>
  <sheetData>
    <row r="1" spans="1:15" ht="15.75" customHeight="1" x14ac:dyDescent="0.25">
      <c r="A1" s="1" t="s">
        <v>0</v>
      </c>
      <c r="B1" s="1" t="s">
        <v>1</v>
      </c>
      <c r="C1" s="2"/>
      <c r="D1" s="2"/>
      <c r="E1" s="145"/>
      <c r="F1" s="145"/>
      <c r="G1" s="2"/>
      <c r="H1" s="2"/>
      <c r="I1" s="2"/>
      <c r="J1" s="2"/>
      <c r="K1" s="2"/>
      <c r="L1" s="2"/>
      <c r="M1" s="2"/>
      <c r="N1" s="145"/>
      <c r="O1" s="145"/>
    </row>
    <row r="2" spans="1:15" ht="15" customHeight="1" x14ac:dyDescent="0.25">
      <c r="A2" s="217" t="s">
        <v>2</v>
      </c>
      <c r="B2" s="218" t="s">
        <v>3</v>
      </c>
      <c r="C2" s="145"/>
      <c r="D2" s="145"/>
      <c r="E2" s="2"/>
      <c r="F2" s="145"/>
      <c r="G2" s="145"/>
      <c r="H2" s="145"/>
      <c r="I2" s="145"/>
      <c r="J2" s="145"/>
      <c r="K2" s="145"/>
      <c r="L2" s="145"/>
      <c r="M2" s="145"/>
      <c r="N2" s="145"/>
      <c r="O2" s="145"/>
    </row>
    <row r="3" spans="1:15" ht="3" customHeight="1" x14ac:dyDescent="0.25">
      <c r="A3" s="217"/>
      <c r="B3" s="218"/>
      <c r="C3" s="145"/>
      <c r="D3" s="145"/>
      <c r="E3" s="2"/>
      <c r="F3" s="145"/>
      <c r="G3" s="145"/>
      <c r="H3" s="145"/>
      <c r="I3" s="145"/>
      <c r="J3" s="145"/>
      <c r="K3" s="145"/>
      <c r="L3" s="145"/>
      <c r="M3" s="145"/>
      <c r="N3" s="145"/>
      <c r="O3" s="145"/>
    </row>
    <row r="4" spans="1:15" ht="21.75" customHeight="1" x14ac:dyDescent="0.25">
      <c r="A4" s="171" t="s">
        <v>4</v>
      </c>
      <c r="B4" s="171" t="s">
        <v>5</v>
      </c>
      <c r="C4" s="171" t="s">
        <v>6</v>
      </c>
      <c r="D4" s="200" t="s">
        <v>7</v>
      </c>
      <c r="E4" s="201"/>
      <c r="F4" s="202"/>
      <c r="G4" s="203" t="s">
        <v>8</v>
      </c>
      <c r="H4" s="200" t="s">
        <v>9</v>
      </c>
      <c r="I4" s="201"/>
      <c r="J4" s="201"/>
      <c r="K4" s="202"/>
      <c r="L4" s="200" t="s">
        <v>10</v>
      </c>
      <c r="M4" s="201"/>
      <c r="N4" s="201"/>
      <c r="O4" s="202"/>
    </row>
    <row r="5" spans="1:15" ht="36" customHeight="1" x14ac:dyDescent="0.25">
      <c r="A5" s="172"/>
      <c r="B5" s="172"/>
      <c r="C5" s="172"/>
      <c r="D5" s="3" t="s">
        <v>11</v>
      </c>
      <c r="E5" s="3" t="s">
        <v>12</v>
      </c>
      <c r="F5" s="3" t="s">
        <v>13</v>
      </c>
      <c r="G5" s="204"/>
      <c r="H5" s="3" t="s">
        <v>14</v>
      </c>
      <c r="I5" s="3" t="s">
        <v>15</v>
      </c>
      <c r="J5" s="3" t="s">
        <v>16</v>
      </c>
      <c r="K5" s="3" t="s">
        <v>17</v>
      </c>
      <c r="L5" s="3" t="s">
        <v>18</v>
      </c>
      <c r="M5" s="3" t="s">
        <v>19</v>
      </c>
      <c r="N5" s="3" t="s">
        <v>20</v>
      </c>
      <c r="O5" s="3" t="s">
        <v>21</v>
      </c>
    </row>
    <row r="6" spans="1:15" s="4" customFormat="1" ht="18" customHeight="1" x14ac:dyDescent="0.25">
      <c r="A6" s="5"/>
      <c r="B6" s="5" t="s">
        <v>22</v>
      </c>
      <c r="C6" s="6"/>
      <c r="D6" s="7"/>
      <c r="E6" s="7"/>
      <c r="F6" s="7"/>
      <c r="G6" s="129"/>
      <c r="H6" s="7"/>
      <c r="I6" s="7"/>
      <c r="J6" s="7"/>
      <c r="K6" s="7"/>
      <c r="L6" s="7"/>
      <c r="M6" s="7"/>
      <c r="N6" s="7"/>
      <c r="O6" s="8"/>
    </row>
    <row r="7" spans="1:15" ht="14.25" customHeight="1" x14ac:dyDescent="0.25">
      <c r="A7" s="9">
        <v>401</v>
      </c>
      <c r="B7" s="10" t="s">
        <v>23</v>
      </c>
      <c r="C7" s="9">
        <v>100</v>
      </c>
      <c r="D7" s="11">
        <v>7.1</v>
      </c>
      <c r="E7" s="11">
        <v>7.5</v>
      </c>
      <c r="F7" s="11">
        <v>37.799999999999997</v>
      </c>
      <c r="G7" s="108">
        <v>232.5</v>
      </c>
      <c r="H7" s="11">
        <v>0.01</v>
      </c>
      <c r="I7" s="11">
        <v>0.69</v>
      </c>
      <c r="J7" s="11"/>
      <c r="K7" s="11"/>
      <c r="L7" s="11">
        <v>75.900000000000006</v>
      </c>
      <c r="M7" s="11">
        <v>1.8</v>
      </c>
      <c r="N7" s="11">
        <v>30.1</v>
      </c>
      <c r="O7" s="11">
        <v>1.6</v>
      </c>
    </row>
    <row r="8" spans="1:15" ht="17.25" customHeight="1" x14ac:dyDescent="0.25">
      <c r="A8" s="9"/>
      <c r="B8" s="10" t="s">
        <v>24</v>
      </c>
      <c r="C8" s="9">
        <v>30</v>
      </c>
      <c r="D8" s="11">
        <v>0.15</v>
      </c>
      <c r="E8" s="11"/>
      <c r="F8" s="11">
        <v>21.24</v>
      </c>
      <c r="G8" s="11">
        <v>86.52</v>
      </c>
      <c r="H8" s="11"/>
      <c r="I8" s="11">
        <v>0.4</v>
      </c>
      <c r="J8" s="11"/>
      <c r="K8" s="11">
        <v>0.14000000000000001</v>
      </c>
      <c r="L8" s="11">
        <v>0.36</v>
      </c>
      <c r="M8" s="11"/>
      <c r="N8" s="11">
        <v>2.7</v>
      </c>
      <c r="O8" s="11">
        <v>0.12</v>
      </c>
    </row>
    <row r="9" spans="1:15" ht="48.75" customHeight="1" x14ac:dyDescent="0.25">
      <c r="A9" s="9">
        <v>173</v>
      </c>
      <c r="B9" s="10" t="s">
        <v>25</v>
      </c>
      <c r="C9" s="9">
        <v>250</v>
      </c>
      <c r="D9" s="11">
        <v>10.75</v>
      </c>
      <c r="E9" s="11">
        <v>16</v>
      </c>
      <c r="F9" s="11">
        <v>47.75</v>
      </c>
      <c r="G9" s="11">
        <v>378.5</v>
      </c>
      <c r="H9" s="11">
        <v>0.25</v>
      </c>
      <c r="I9" s="11">
        <v>1.1200000000000001</v>
      </c>
      <c r="J9" s="11">
        <v>65.25</v>
      </c>
      <c r="K9" s="11"/>
      <c r="L9" s="11">
        <v>188.75</v>
      </c>
      <c r="M9" s="11">
        <v>315.25</v>
      </c>
      <c r="N9" s="11">
        <v>85.75</v>
      </c>
      <c r="O9" s="11">
        <v>2.5</v>
      </c>
    </row>
    <row r="10" spans="1:15" ht="22.5" customHeight="1" x14ac:dyDescent="0.25">
      <c r="A10" s="9">
        <v>376</v>
      </c>
      <c r="B10" s="10" t="s">
        <v>26</v>
      </c>
      <c r="C10" s="9">
        <v>200</v>
      </c>
      <c r="D10" s="11">
        <v>0.13</v>
      </c>
      <c r="E10" s="11">
        <v>0.02</v>
      </c>
      <c r="F10" s="11">
        <v>9.9</v>
      </c>
      <c r="G10" s="11">
        <v>29.5</v>
      </c>
      <c r="H10" s="11"/>
      <c r="I10" s="11">
        <v>2.8</v>
      </c>
      <c r="J10" s="11"/>
      <c r="K10" s="11">
        <v>0.21</v>
      </c>
      <c r="L10" s="11">
        <v>14.9</v>
      </c>
      <c r="M10" s="11">
        <v>4.3</v>
      </c>
      <c r="N10" s="11">
        <v>2.2999999999999998</v>
      </c>
      <c r="O10" s="11">
        <v>0.34</v>
      </c>
    </row>
    <row r="11" spans="1:15" ht="20.25" customHeight="1" x14ac:dyDescent="0.25">
      <c r="A11" s="9"/>
      <c r="B11" s="12" t="s">
        <v>27</v>
      </c>
      <c r="C11" s="9">
        <v>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</row>
    <row r="12" spans="1:15" s="15" customFormat="1" ht="23.25" customHeight="1" x14ac:dyDescent="0.25">
      <c r="A12" s="169" t="s">
        <v>28</v>
      </c>
      <c r="B12" s="184"/>
      <c r="C12" s="16">
        <f>SUM(C7:C10)</f>
        <v>580</v>
      </c>
      <c r="D12" s="16">
        <f t="shared" ref="D12:O12" si="0">SUM(D7:D10)</f>
        <v>18.13</v>
      </c>
      <c r="E12" s="16">
        <f t="shared" si="0"/>
        <v>23.52</v>
      </c>
      <c r="F12" s="16">
        <f t="shared" si="0"/>
        <v>116.69</v>
      </c>
      <c r="G12" s="16">
        <f t="shared" si="0"/>
        <v>727.02</v>
      </c>
      <c r="H12" s="16">
        <f t="shared" si="0"/>
        <v>0.26</v>
      </c>
      <c r="I12" s="16">
        <f t="shared" si="0"/>
        <v>5.01</v>
      </c>
      <c r="J12" s="16">
        <f t="shared" si="0"/>
        <v>65.25</v>
      </c>
      <c r="K12" s="16">
        <f t="shared" si="0"/>
        <v>0.35</v>
      </c>
      <c r="L12" s="16">
        <f t="shared" si="0"/>
        <v>279.90999999999997</v>
      </c>
      <c r="M12" s="16">
        <f t="shared" si="0"/>
        <v>321.35000000000002</v>
      </c>
      <c r="N12" s="16">
        <f t="shared" si="0"/>
        <v>120.85000000000001</v>
      </c>
      <c r="O12" s="16">
        <f t="shared" si="0"/>
        <v>4.5600000000000005</v>
      </c>
    </row>
    <row r="13" spans="1:15" ht="6" customHeight="1" x14ac:dyDescent="0.25">
      <c r="A13" s="205"/>
      <c r="B13" s="209" t="s">
        <v>29</v>
      </c>
      <c r="C13" s="207"/>
      <c r="D13" s="211"/>
      <c r="E13" s="212"/>
      <c r="F13" s="212"/>
      <c r="G13" s="213"/>
      <c r="H13" s="125"/>
      <c r="I13" s="125"/>
      <c r="J13" s="125"/>
      <c r="K13" s="125"/>
      <c r="L13" s="125"/>
      <c r="M13" s="125"/>
      <c r="N13" s="125"/>
      <c r="O13" s="126"/>
    </row>
    <row r="14" spans="1:15" ht="9.9499999999999993" customHeight="1" x14ac:dyDescent="0.25">
      <c r="A14" s="206"/>
      <c r="B14" s="210"/>
      <c r="C14" s="208"/>
      <c r="D14" s="214"/>
      <c r="E14" s="215"/>
      <c r="F14" s="215"/>
      <c r="G14" s="216"/>
      <c r="H14" s="127"/>
      <c r="I14" s="127"/>
      <c r="J14" s="127"/>
      <c r="K14" s="127"/>
      <c r="L14" s="127"/>
      <c r="M14" s="127"/>
      <c r="N14" s="127"/>
      <c r="O14" s="128"/>
    </row>
    <row r="15" spans="1:15" ht="19.149999999999999" customHeight="1" x14ac:dyDescent="0.25">
      <c r="A15" s="19">
        <v>45</v>
      </c>
      <c r="B15" s="20" t="s">
        <v>30</v>
      </c>
      <c r="C15" s="19">
        <v>60</v>
      </c>
      <c r="D15" s="122">
        <v>7.0000000000000007E-2</v>
      </c>
      <c r="E15" s="122">
        <v>1.9</v>
      </c>
      <c r="F15" s="122">
        <v>4.5</v>
      </c>
      <c r="G15" s="122">
        <v>36.24</v>
      </c>
      <c r="H15" s="122">
        <v>0.01</v>
      </c>
      <c r="I15" s="122">
        <v>10.1</v>
      </c>
      <c r="J15" s="123"/>
      <c r="K15" s="122">
        <v>9.24</v>
      </c>
      <c r="L15" s="122">
        <v>14.9</v>
      </c>
      <c r="M15" s="124">
        <v>16.899999999999999</v>
      </c>
      <c r="N15" s="124">
        <v>9.1</v>
      </c>
      <c r="O15" s="122">
        <v>0.3</v>
      </c>
    </row>
    <row r="16" spans="1:15" ht="29.25" customHeight="1" x14ac:dyDescent="0.25">
      <c r="A16" s="24">
        <v>102</v>
      </c>
      <c r="B16" s="25" t="s">
        <v>31</v>
      </c>
      <c r="C16" s="24">
        <v>250</v>
      </c>
      <c r="D16" s="11">
        <v>6.87</v>
      </c>
      <c r="E16" s="11">
        <v>5.3</v>
      </c>
      <c r="F16" s="11">
        <v>8.1999999999999993</v>
      </c>
      <c r="G16" s="11">
        <v>185.37</v>
      </c>
      <c r="H16" s="26">
        <v>0.2</v>
      </c>
      <c r="I16" s="26">
        <v>0.8</v>
      </c>
      <c r="J16" s="26" t="s">
        <v>32</v>
      </c>
      <c r="K16" s="26">
        <v>17.8</v>
      </c>
      <c r="L16" s="26">
        <v>41.87</v>
      </c>
      <c r="M16" s="26">
        <v>76.37</v>
      </c>
      <c r="N16" s="26">
        <v>29.6</v>
      </c>
      <c r="O16" s="26">
        <v>2.12</v>
      </c>
    </row>
    <row r="17" spans="1:15" ht="22.5" customHeight="1" x14ac:dyDescent="0.25">
      <c r="A17" s="9">
        <v>260</v>
      </c>
      <c r="B17" s="27" t="s">
        <v>33</v>
      </c>
      <c r="C17" s="28">
        <v>100</v>
      </c>
      <c r="D17" s="29">
        <v>10.64</v>
      </c>
      <c r="E17" s="29">
        <v>28.19</v>
      </c>
      <c r="F17" s="29">
        <v>2.89</v>
      </c>
      <c r="G17" s="29">
        <v>309</v>
      </c>
      <c r="H17" s="30">
        <v>0.28000000000000003</v>
      </c>
      <c r="I17" s="29">
        <v>0.92</v>
      </c>
      <c r="J17" s="29">
        <v>2.6</v>
      </c>
      <c r="K17" s="29">
        <v>3.44</v>
      </c>
      <c r="L17" s="29">
        <v>20</v>
      </c>
      <c r="M17" s="31">
        <v>128.62</v>
      </c>
      <c r="N17" s="32">
        <v>22.39</v>
      </c>
      <c r="O17" s="29">
        <v>2.21</v>
      </c>
    </row>
    <row r="18" spans="1:15" ht="15.75" x14ac:dyDescent="0.25">
      <c r="A18" s="19">
        <v>302</v>
      </c>
      <c r="B18" s="20" t="s">
        <v>34</v>
      </c>
      <c r="C18" s="19">
        <v>150</v>
      </c>
      <c r="D18" s="21">
        <v>8.6</v>
      </c>
      <c r="E18" s="21">
        <v>6.09</v>
      </c>
      <c r="F18" s="21">
        <v>38.64</v>
      </c>
      <c r="G18" s="21">
        <v>243.8</v>
      </c>
      <c r="H18" s="21">
        <v>0.02</v>
      </c>
      <c r="I18" s="21"/>
      <c r="J18" s="22"/>
      <c r="K18" s="22">
        <v>0.61</v>
      </c>
      <c r="L18" s="21">
        <v>14.82</v>
      </c>
      <c r="M18" s="23">
        <v>203.93</v>
      </c>
      <c r="N18" s="23">
        <v>135.83000000000001</v>
      </c>
      <c r="O18" s="21">
        <v>4.5599999999999996</v>
      </c>
    </row>
    <row r="19" spans="1:15" ht="15.75" x14ac:dyDescent="0.25">
      <c r="A19" s="9">
        <v>349</v>
      </c>
      <c r="B19" s="10" t="s">
        <v>35</v>
      </c>
      <c r="C19" s="9">
        <v>200</v>
      </c>
      <c r="D19" s="21">
        <v>1.04</v>
      </c>
      <c r="E19" s="21">
        <v>0.3</v>
      </c>
      <c r="F19" s="21">
        <v>42.5</v>
      </c>
      <c r="G19" s="21">
        <v>132.12</v>
      </c>
      <c r="H19" s="21">
        <v>0.02</v>
      </c>
      <c r="I19" s="21">
        <v>0.7</v>
      </c>
      <c r="J19" s="22" t="s">
        <v>32</v>
      </c>
      <c r="K19" s="22">
        <v>0.18</v>
      </c>
      <c r="L19" s="21">
        <v>5.3</v>
      </c>
      <c r="M19" s="23">
        <v>41.4</v>
      </c>
      <c r="N19" s="23">
        <v>29.7</v>
      </c>
      <c r="O19" s="21">
        <v>0.8</v>
      </c>
    </row>
    <row r="20" spans="1:15" ht="15.75" x14ac:dyDescent="0.25">
      <c r="A20" s="19" t="s">
        <v>36</v>
      </c>
      <c r="B20" s="20" t="s">
        <v>37</v>
      </c>
      <c r="C20" s="19">
        <v>30</v>
      </c>
      <c r="D20" s="11">
        <v>1.4</v>
      </c>
      <c r="E20" s="11">
        <v>0.47</v>
      </c>
      <c r="F20" s="11">
        <v>7.8</v>
      </c>
      <c r="G20" s="11">
        <v>42</v>
      </c>
      <c r="H20" s="11">
        <v>0.04</v>
      </c>
      <c r="I20" s="11"/>
      <c r="J20" s="11"/>
      <c r="K20" s="11">
        <v>0.36</v>
      </c>
      <c r="L20" s="11">
        <v>9.1999999999999993</v>
      </c>
      <c r="M20" s="11">
        <v>42.4</v>
      </c>
      <c r="N20" s="11">
        <v>10</v>
      </c>
      <c r="O20" s="11">
        <v>1.2</v>
      </c>
    </row>
    <row r="21" spans="1:15" ht="15.75" x14ac:dyDescent="0.25">
      <c r="A21" s="19" t="s">
        <v>36</v>
      </c>
      <c r="B21" s="10" t="s">
        <v>38</v>
      </c>
      <c r="C21" s="19">
        <v>30</v>
      </c>
      <c r="D21" s="11">
        <v>2.37</v>
      </c>
      <c r="E21" s="11">
        <v>0.3</v>
      </c>
      <c r="F21" s="11">
        <v>14.49</v>
      </c>
      <c r="G21" s="11">
        <v>70.14</v>
      </c>
      <c r="H21" s="11">
        <v>0.02</v>
      </c>
      <c r="I21" s="11"/>
      <c r="J21" s="11"/>
      <c r="K21" s="11">
        <v>0.39</v>
      </c>
      <c r="L21" s="11">
        <v>6.9</v>
      </c>
      <c r="M21" s="33">
        <v>26.1</v>
      </c>
      <c r="N21" s="33">
        <v>9.9</v>
      </c>
      <c r="O21" s="11">
        <v>0.33</v>
      </c>
    </row>
    <row r="22" spans="1:15" ht="15.75" x14ac:dyDescent="0.25">
      <c r="A22" s="24"/>
      <c r="B22" s="10" t="s">
        <v>39</v>
      </c>
      <c r="C22" s="24">
        <v>1</v>
      </c>
      <c r="D22" s="34"/>
      <c r="E22" s="34"/>
      <c r="F22" s="34"/>
      <c r="G22" s="34"/>
      <c r="H22" s="35"/>
      <c r="I22" s="34"/>
      <c r="J22" s="34"/>
      <c r="K22" s="34"/>
      <c r="L22" s="34"/>
      <c r="M22" s="34"/>
      <c r="N22" s="34"/>
      <c r="O22" s="34"/>
    </row>
    <row r="23" spans="1:15" ht="23.25" customHeight="1" x14ac:dyDescent="0.25">
      <c r="A23" s="36"/>
      <c r="B23" s="37" t="s">
        <v>28</v>
      </c>
      <c r="C23" s="36">
        <f>SUM(C15:C21)</f>
        <v>820</v>
      </c>
      <c r="D23" s="36">
        <f t="shared" ref="D23:O23" si="1">SUM(D15:D21)</f>
        <v>30.99</v>
      </c>
      <c r="E23" s="36">
        <f t="shared" si="1"/>
        <v>42.55</v>
      </c>
      <c r="F23" s="36">
        <f t="shared" si="1"/>
        <v>119.02</v>
      </c>
      <c r="G23" s="36">
        <f t="shared" si="1"/>
        <v>1018.6700000000001</v>
      </c>
      <c r="H23" s="36">
        <f t="shared" si="1"/>
        <v>0.59000000000000008</v>
      </c>
      <c r="I23" s="36">
        <f t="shared" si="1"/>
        <v>12.52</v>
      </c>
      <c r="J23" s="36">
        <f t="shared" si="1"/>
        <v>2.6</v>
      </c>
      <c r="K23" s="36">
        <f t="shared" si="1"/>
        <v>32.019999999999996</v>
      </c>
      <c r="L23" s="36">
        <f t="shared" si="1"/>
        <v>112.99000000000001</v>
      </c>
      <c r="M23" s="36">
        <f t="shared" si="1"/>
        <v>535.72</v>
      </c>
      <c r="N23" s="36">
        <f t="shared" si="1"/>
        <v>246.52</v>
      </c>
      <c r="O23" s="36">
        <f t="shared" si="1"/>
        <v>11.52</v>
      </c>
    </row>
    <row r="24" spans="1:15" ht="24.2" customHeight="1" x14ac:dyDescent="0.25">
      <c r="A24" s="36"/>
      <c r="B24" s="39" t="s">
        <v>40</v>
      </c>
      <c r="C24" s="36">
        <f>SUM(C12,C23)</f>
        <v>1400</v>
      </c>
      <c r="D24" s="36">
        <f t="shared" ref="D24:O24" si="2">SUM(D12,D23)</f>
        <v>49.12</v>
      </c>
      <c r="E24" s="36">
        <f t="shared" si="2"/>
        <v>66.069999999999993</v>
      </c>
      <c r="F24" s="36">
        <f t="shared" si="2"/>
        <v>235.70999999999998</v>
      </c>
      <c r="G24" s="36">
        <f t="shared" si="2"/>
        <v>1745.69</v>
      </c>
      <c r="H24" s="36">
        <f t="shared" si="2"/>
        <v>0.85000000000000009</v>
      </c>
      <c r="I24" s="36">
        <f t="shared" si="2"/>
        <v>17.53</v>
      </c>
      <c r="J24" s="36">
        <f t="shared" si="2"/>
        <v>67.849999999999994</v>
      </c>
      <c r="K24" s="36">
        <f t="shared" si="2"/>
        <v>32.369999999999997</v>
      </c>
      <c r="L24" s="36">
        <f t="shared" si="2"/>
        <v>392.9</v>
      </c>
      <c r="M24" s="36">
        <f t="shared" si="2"/>
        <v>857.07</v>
      </c>
      <c r="N24" s="36">
        <f t="shared" si="2"/>
        <v>367.37</v>
      </c>
      <c r="O24" s="36">
        <f t="shared" si="2"/>
        <v>16.079999999999998</v>
      </c>
    </row>
    <row r="25" spans="1:15" ht="15.75" x14ac:dyDescent="0.25">
      <c r="A25" s="40"/>
      <c r="B25" s="4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5.75" x14ac:dyDescent="0.25">
      <c r="A26" s="41" t="s">
        <v>41</v>
      </c>
      <c r="B26" s="41" t="s">
        <v>42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5.75" customHeight="1" x14ac:dyDescent="0.25">
      <c r="A27" s="173" t="s">
        <v>43</v>
      </c>
      <c r="B27" s="176" t="s">
        <v>44</v>
      </c>
      <c r="C27" s="145"/>
      <c r="D27" s="145"/>
      <c r="E27" s="2"/>
      <c r="F27" s="145"/>
      <c r="G27" s="145"/>
      <c r="H27" s="145"/>
      <c r="I27" s="145"/>
      <c r="J27" s="145"/>
      <c r="K27" s="145"/>
      <c r="L27" s="145"/>
      <c r="M27" s="145"/>
      <c r="N27" s="145"/>
      <c r="O27" s="145"/>
    </row>
    <row r="28" spans="1:15" ht="6" customHeight="1" x14ac:dyDescent="0.25">
      <c r="A28" s="173"/>
      <c r="B28" s="176"/>
      <c r="C28" s="145"/>
      <c r="D28" s="145"/>
      <c r="E28" s="2"/>
      <c r="F28" s="145"/>
      <c r="G28" s="145"/>
      <c r="H28" s="145"/>
      <c r="I28" s="145"/>
      <c r="J28" s="145"/>
      <c r="K28" s="145"/>
      <c r="L28" s="145"/>
      <c r="M28" s="145"/>
      <c r="N28" s="145"/>
      <c r="O28" s="145"/>
    </row>
    <row r="29" spans="1:15" ht="15" customHeight="1" x14ac:dyDescent="0.25">
      <c r="A29" s="182" t="s">
        <v>4</v>
      </c>
      <c r="B29" s="186" t="s">
        <v>5</v>
      </c>
      <c r="C29" s="143" t="s">
        <v>6</v>
      </c>
      <c r="D29" s="165" t="s">
        <v>7</v>
      </c>
      <c r="E29" s="166"/>
      <c r="F29" s="167"/>
      <c r="G29" s="163" t="s">
        <v>8</v>
      </c>
      <c r="H29" s="165" t="s">
        <v>9</v>
      </c>
      <c r="I29" s="166"/>
      <c r="J29" s="166"/>
      <c r="K29" s="167"/>
      <c r="L29" s="165" t="s">
        <v>10</v>
      </c>
      <c r="M29" s="166"/>
      <c r="N29" s="166"/>
      <c r="O29" s="167"/>
    </row>
    <row r="30" spans="1:15" ht="32.25" customHeight="1" x14ac:dyDescent="0.25">
      <c r="A30" s="183"/>
      <c r="B30" s="178"/>
      <c r="C30" s="144"/>
      <c r="D30" s="121" t="s">
        <v>11</v>
      </c>
      <c r="E30" s="121" t="s">
        <v>12</v>
      </c>
      <c r="F30" s="121" t="s">
        <v>13</v>
      </c>
      <c r="G30" s="168"/>
      <c r="H30" s="43" t="s">
        <v>14</v>
      </c>
      <c r="I30" s="43" t="s">
        <v>15</v>
      </c>
      <c r="J30" s="43" t="s">
        <v>16</v>
      </c>
      <c r="K30" s="43" t="s">
        <v>17</v>
      </c>
      <c r="L30" s="43" t="s">
        <v>18</v>
      </c>
      <c r="M30" s="43" t="s">
        <v>19</v>
      </c>
      <c r="N30" s="43" t="s">
        <v>20</v>
      </c>
      <c r="O30" s="43" t="s">
        <v>21</v>
      </c>
    </row>
    <row r="31" spans="1:15" ht="24.95" customHeight="1" x14ac:dyDescent="0.25">
      <c r="A31" s="130"/>
      <c r="B31" s="131" t="s">
        <v>22</v>
      </c>
      <c r="C31" s="133"/>
      <c r="D31" s="134"/>
      <c r="E31" s="134"/>
      <c r="F31" s="134"/>
      <c r="G31" s="135"/>
      <c r="H31" s="7"/>
      <c r="I31" s="7"/>
      <c r="J31" s="7"/>
      <c r="K31" s="7"/>
      <c r="L31" s="7"/>
      <c r="M31" s="7"/>
      <c r="N31" s="7"/>
      <c r="O31" s="8"/>
    </row>
    <row r="32" spans="1:15" ht="15.75" x14ac:dyDescent="0.25">
      <c r="A32" s="5">
        <v>210</v>
      </c>
      <c r="B32" s="45" t="s">
        <v>45</v>
      </c>
      <c r="C32" s="71">
        <v>200</v>
      </c>
      <c r="D32" s="132">
        <v>18.53</v>
      </c>
      <c r="E32" s="132">
        <v>33.200000000000003</v>
      </c>
      <c r="F32" s="132">
        <v>3.6</v>
      </c>
      <c r="G32" s="132">
        <v>386.2</v>
      </c>
      <c r="H32" s="46">
        <v>0.13</v>
      </c>
      <c r="I32" s="46">
        <v>0.4</v>
      </c>
      <c r="J32" s="46">
        <v>432.8</v>
      </c>
      <c r="K32" s="46">
        <v>119.6</v>
      </c>
      <c r="L32" s="46">
        <v>137.30000000000001</v>
      </c>
      <c r="M32" s="46">
        <v>301.06</v>
      </c>
      <c r="N32" s="46">
        <v>21.6</v>
      </c>
      <c r="O32" s="46">
        <v>3.6</v>
      </c>
    </row>
    <row r="33" spans="1:15" ht="18.95" customHeight="1" x14ac:dyDescent="0.25">
      <c r="A33" s="5">
        <v>376</v>
      </c>
      <c r="B33" s="10" t="s">
        <v>46</v>
      </c>
      <c r="C33" s="9">
        <v>200</v>
      </c>
      <c r="D33" s="46">
        <v>0.1</v>
      </c>
      <c r="E33" s="46">
        <v>0.02</v>
      </c>
      <c r="F33" s="46">
        <v>7</v>
      </c>
      <c r="G33" s="46">
        <v>28.4</v>
      </c>
      <c r="H33" s="46"/>
      <c r="I33" s="46">
        <v>0.03</v>
      </c>
      <c r="J33" s="46"/>
      <c r="K33" s="46">
        <v>0.01</v>
      </c>
      <c r="L33" s="46">
        <v>15.3</v>
      </c>
      <c r="M33" s="46">
        <v>0.44</v>
      </c>
      <c r="N33" s="46">
        <v>2.4</v>
      </c>
      <c r="O33" s="46">
        <v>0.4</v>
      </c>
    </row>
    <row r="34" spans="1:15" ht="24" customHeight="1" x14ac:dyDescent="0.25">
      <c r="A34" s="9" t="s">
        <v>47</v>
      </c>
      <c r="B34" s="10" t="s">
        <v>48</v>
      </c>
      <c r="C34" s="19">
        <v>30</v>
      </c>
      <c r="D34" s="11">
        <v>1.4</v>
      </c>
      <c r="E34" s="11">
        <v>0.47</v>
      </c>
      <c r="F34" s="11">
        <v>7.8</v>
      </c>
      <c r="G34" s="11">
        <v>42</v>
      </c>
      <c r="H34" s="11">
        <v>0.04</v>
      </c>
      <c r="I34" s="11"/>
      <c r="J34" s="11"/>
      <c r="K34" s="11">
        <v>0.36</v>
      </c>
      <c r="L34" s="11">
        <v>9.1999999999999993</v>
      </c>
      <c r="M34" s="11">
        <v>42.4</v>
      </c>
      <c r="N34" s="11">
        <v>10</v>
      </c>
      <c r="O34" s="11">
        <v>1.2</v>
      </c>
    </row>
    <row r="35" spans="1:15" ht="24" customHeight="1" x14ac:dyDescent="0.25">
      <c r="A35" s="9" t="s">
        <v>47</v>
      </c>
      <c r="B35" s="10" t="s">
        <v>49</v>
      </c>
      <c r="C35" s="47">
        <v>125</v>
      </c>
      <c r="D35" s="48">
        <v>3.22</v>
      </c>
      <c r="E35" s="11">
        <v>2.87</v>
      </c>
      <c r="F35" s="11">
        <v>14.95</v>
      </c>
      <c r="G35" s="11">
        <v>98.9</v>
      </c>
      <c r="H35" s="11">
        <v>0.03</v>
      </c>
      <c r="I35" s="11">
        <v>1.84</v>
      </c>
      <c r="J35" s="11">
        <v>26.45</v>
      </c>
      <c r="K35" s="11"/>
      <c r="L35" s="11">
        <v>125.35</v>
      </c>
      <c r="M35" s="11">
        <v>97.72</v>
      </c>
      <c r="N35" s="11">
        <v>16.260000000000002</v>
      </c>
      <c r="O35" s="11">
        <v>0.12</v>
      </c>
    </row>
    <row r="36" spans="1:15" ht="19.7" customHeight="1" x14ac:dyDescent="0.25">
      <c r="A36" s="9"/>
      <c r="B36" s="12" t="s">
        <v>50</v>
      </c>
      <c r="C36" s="49">
        <v>1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</row>
    <row r="37" spans="1:15" s="15" customFormat="1" ht="19.7" customHeight="1" x14ac:dyDescent="0.25">
      <c r="A37" s="169" t="s">
        <v>28</v>
      </c>
      <c r="B37" s="184"/>
      <c r="C37" s="169">
        <f>SUM(C32:C35)</f>
        <v>555</v>
      </c>
      <c r="D37" s="169">
        <f t="shared" ref="D37:O37" si="3">SUM(D32:D35)</f>
        <v>23.25</v>
      </c>
      <c r="E37" s="169">
        <f t="shared" si="3"/>
        <v>36.56</v>
      </c>
      <c r="F37" s="169">
        <f t="shared" si="3"/>
        <v>33.349999999999994</v>
      </c>
      <c r="G37" s="169">
        <f t="shared" si="3"/>
        <v>555.5</v>
      </c>
      <c r="H37" s="169">
        <f t="shared" si="3"/>
        <v>0.2</v>
      </c>
      <c r="I37" s="169">
        <f t="shared" si="3"/>
        <v>2.27</v>
      </c>
      <c r="J37" s="169">
        <f t="shared" si="3"/>
        <v>459.25</v>
      </c>
      <c r="K37" s="169">
        <f t="shared" si="3"/>
        <v>119.97</v>
      </c>
      <c r="L37" s="169">
        <f t="shared" si="3"/>
        <v>287.14999999999998</v>
      </c>
      <c r="M37" s="169">
        <f t="shared" si="3"/>
        <v>441.62</v>
      </c>
      <c r="N37" s="169">
        <f t="shared" si="3"/>
        <v>50.260000000000005</v>
      </c>
      <c r="O37" s="169">
        <f t="shared" si="3"/>
        <v>5.32</v>
      </c>
    </row>
    <row r="38" spans="1:15" ht="12" customHeight="1" x14ac:dyDescent="0.25">
      <c r="A38" s="170"/>
      <c r="B38" s="185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</row>
    <row r="39" spans="1:15" s="51" customFormat="1" ht="28.5" customHeight="1" x14ac:dyDescent="0.25">
      <c r="A39" s="5"/>
      <c r="B39" s="5" t="s">
        <v>51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30" customHeight="1" x14ac:dyDescent="0.25">
      <c r="A40" s="19">
        <v>67</v>
      </c>
      <c r="B40" s="20" t="s">
        <v>52</v>
      </c>
      <c r="C40" s="19">
        <v>60</v>
      </c>
      <c r="D40" s="38">
        <v>0.84</v>
      </c>
      <c r="E40" s="38">
        <v>6.02</v>
      </c>
      <c r="F40" s="38">
        <v>5.4</v>
      </c>
      <c r="G40" s="38">
        <v>75.06</v>
      </c>
      <c r="H40" s="38">
        <v>0.02</v>
      </c>
      <c r="I40" s="38">
        <v>5.8</v>
      </c>
      <c r="J40" s="11"/>
      <c r="K40" s="38">
        <v>2.7</v>
      </c>
      <c r="L40" s="38">
        <v>18.7</v>
      </c>
      <c r="M40" s="52">
        <v>25.9</v>
      </c>
      <c r="N40" s="52">
        <v>11.7</v>
      </c>
      <c r="O40" s="38">
        <v>0.5</v>
      </c>
    </row>
    <row r="41" spans="1:15" ht="22.5" customHeight="1" x14ac:dyDescent="0.25">
      <c r="A41" s="19">
        <v>99</v>
      </c>
      <c r="B41" s="20" t="s">
        <v>53</v>
      </c>
      <c r="C41" s="19">
        <v>300</v>
      </c>
      <c r="D41" s="38">
        <v>27.25</v>
      </c>
      <c r="E41" s="38">
        <v>10.78</v>
      </c>
      <c r="F41" s="38">
        <v>10.95</v>
      </c>
      <c r="G41" s="38">
        <v>214.65</v>
      </c>
      <c r="H41" s="38">
        <v>0.09</v>
      </c>
      <c r="I41" s="38">
        <v>12.45</v>
      </c>
      <c r="J41" s="11" t="s">
        <v>32</v>
      </c>
      <c r="K41" s="11">
        <v>2.79</v>
      </c>
      <c r="L41" s="38">
        <v>41.85</v>
      </c>
      <c r="M41" s="52">
        <v>59.13</v>
      </c>
      <c r="N41" s="52">
        <v>24.9</v>
      </c>
      <c r="O41" s="38">
        <v>0.93</v>
      </c>
    </row>
    <row r="42" spans="1:15" ht="19.5" customHeight="1" x14ac:dyDescent="0.25">
      <c r="A42" s="19">
        <v>265</v>
      </c>
      <c r="B42" s="20" t="s">
        <v>54</v>
      </c>
      <c r="C42" s="19">
        <v>220</v>
      </c>
      <c r="D42" s="21">
        <v>18.600000000000001</v>
      </c>
      <c r="E42" s="21">
        <v>41.3</v>
      </c>
      <c r="F42" s="21">
        <v>37.9</v>
      </c>
      <c r="G42" s="21">
        <v>598.4</v>
      </c>
      <c r="H42" s="21">
        <v>0.5</v>
      </c>
      <c r="I42" s="22">
        <v>1.8</v>
      </c>
      <c r="J42" s="22">
        <v>21.34</v>
      </c>
      <c r="K42" s="21">
        <v>3.96</v>
      </c>
      <c r="L42" s="21">
        <v>17.899999999999999</v>
      </c>
      <c r="M42" s="23">
        <v>256.10000000000002</v>
      </c>
      <c r="N42" s="23">
        <v>58.1</v>
      </c>
      <c r="O42" s="21">
        <v>2.1</v>
      </c>
    </row>
    <row r="43" spans="1:15" ht="22.35" customHeight="1" x14ac:dyDescent="0.25">
      <c r="A43" s="9">
        <v>349</v>
      </c>
      <c r="B43" s="10" t="s">
        <v>35</v>
      </c>
      <c r="C43" s="9">
        <v>180</v>
      </c>
      <c r="D43" s="22">
        <v>1.04</v>
      </c>
      <c r="E43" s="22">
        <v>0.3</v>
      </c>
      <c r="F43" s="22">
        <v>42.5</v>
      </c>
      <c r="G43" s="22">
        <v>132.12</v>
      </c>
      <c r="H43" s="22">
        <v>0.02</v>
      </c>
      <c r="I43" s="22">
        <v>0.7</v>
      </c>
      <c r="J43" s="22"/>
      <c r="K43" s="22">
        <v>0.18</v>
      </c>
      <c r="L43" s="22">
        <v>5.3</v>
      </c>
      <c r="M43" s="32">
        <v>41.4</v>
      </c>
      <c r="N43" s="32">
        <v>29.7</v>
      </c>
      <c r="O43" s="22">
        <v>0.8</v>
      </c>
    </row>
    <row r="44" spans="1:15" ht="19.5" customHeight="1" x14ac:dyDescent="0.25">
      <c r="A44" s="19" t="s">
        <v>36</v>
      </c>
      <c r="B44" s="10" t="s">
        <v>38</v>
      </c>
      <c r="C44" s="19">
        <v>20</v>
      </c>
      <c r="D44" s="11">
        <v>1.58</v>
      </c>
      <c r="E44" s="11">
        <v>0.2</v>
      </c>
      <c r="F44" s="11">
        <v>9.66</v>
      </c>
      <c r="G44" s="11">
        <v>46.76</v>
      </c>
      <c r="H44" s="11">
        <v>1.4999999999999999E-2</v>
      </c>
      <c r="I44" s="11"/>
      <c r="J44" s="11"/>
      <c r="K44" s="11">
        <v>0.27</v>
      </c>
      <c r="L44" s="11">
        <v>4.5999999999999996</v>
      </c>
      <c r="M44" s="33">
        <v>17.399999999999999</v>
      </c>
      <c r="N44" s="33">
        <v>6.6</v>
      </c>
      <c r="O44" s="11">
        <v>0.22</v>
      </c>
    </row>
    <row r="45" spans="1:15" ht="19.5" customHeight="1" x14ac:dyDescent="0.25">
      <c r="A45" s="19" t="s">
        <v>36</v>
      </c>
      <c r="B45" s="20" t="s">
        <v>37</v>
      </c>
      <c r="C45" s="19">
        <v>20</v>
      </c>
      <c r="D45" s="11">
        <v>0.9</v>
      </c>
      <c r="E45" s="11">
        <v>0.3</v>
      </c>
      <c r="F45" s="11">
        <v>5.2</v>
      </c>
      <c r="G45" s="11">
        <v>28</v>
      </c>
      <c r="H45" s="11">
        <v>0.03</v>
      </c>
      <c r="I45" s="11"/>
      <c r="J45" s="11"/>
      <c r="K45" s="11">
        <v>0.24</v>
      </c>
      <c r="L45" s="11">
        <v>6.1</v>
      </c>
      <c r="M45" s="33">
        <v>28.3</v>
      </c>
      <c r="N45" s="33">
        <v>6.6</v>
      </c>
      <c r="O45" s="11">
        <v>0.83</v>
      </c>
    </row>
    <row r="46" spans="1:15" ht="19.5" customHeight="1" x14ac:dyDescent="0.25">
      <c r="A46" s="19"/>
      <c r="B46" s="20" t="s">
        <v>55</v>
      </c>
      <c r="C46" s="19">
        <v>1</v>
      </c>
      <c r="D46" s="53"/>
      <c r="E46" s="53"/>
      <c r="F46" s="53"/>
      <c r="G46" s="53"/>
      <c r="H46" s="53"/>
      <c r="I46" s="53"/>
      <c r="J46" s="54"/>
      <c r="K46" s="54"/>
      <c r="L46" s="53"/>
      <c r="M46" s="55"/>
      <c r="N46" s="55"/>
      <c r="O46" s="53"/>
    </row>
    <row r="47" spans="1:15" ht="30" customHeight="1" x14ac:dyDescent="0.25">
      <c r="A47" s="56"/>
      <c r="B47" s="3" t="s">
        <v>28</v>
      </c>
      <c r="C47" s="57">
        <f>SUM(C40:C45)</f>
        <v>800</v>
      </c>
      <c r="D47" s="57">
        <f t="shared" ref="D47:O47" si="4">SUM(D40:D45)</f>
        <v>50.209999999999994</v>
      </c>
      <c r="E47" s="57">
        <f t="shared" si="4"/>
        <v>58.899999999999991</v>
      </c>
      <c r="F47" s="57">
        <f t="shared" si="4"/>
        <v>111.61</v>
      </c>
      <c r="G47" s="57">
        <f t="shared" si="4"/>
        <v>1094.99</v>
      </c>
      <c r="H47" s="57">
        <f t="shared" si="4"/>
        <v>0.67500000000000004</v>
      </c>
      <c r="I47" s="57">
        <f t="shared" si="4"/>
        <v>20.75</v>
      </c>
      <c r="J47" s="57">
        <f t="shared" si="4"/>
        <v>21.34</v>
      </c>
      <c r="K47" s="57">
        <f t="shared" si="4"/>
        <v>10.139999999999999</v>
      </c>
      <c r="L47" s="57">
        <f t="shared" si="4"/>
        <v>94.449999999999974</v>
      </c>
      <c r="M47" s="57">
        <f t="shared" si="4"/>
        <v>428.22999999999996</v>
      </c>
      <c r="N47" s="57">
        <f t="shared" si="4"/>
        <v>137.6</v>
      </c>
      <c r="O47" s="57">
        <f t="shared" si="4"/>
        <v>5.38</v>
      </c>
    </row>
    <row r="48" spans="1:15" ht="30" customHeight="1" x14ac:dyDescent="0.25">
      <c r="A48" s="56"/>
      <c r="B48" s="56" t="s">
        <v>40</v>
      </c>
      <c r="C48" s="57">
        <f>SUM(C37,C47)</f>
        <v>1355</v>
      </c>
      <c r="D48" s="57">
        <f t="shared" ref="D48:O48" si="5">SUM(D37,D47)</f>
        <v>73.459999999999994</v>
      </c>
      <c r="E48" s="57">
        <f t="shared" si="5"/>
        <v>95.46</v>
      </c>
      <c r="F48" s="57">
        <f t="shared" si="5"/>
        <v>144.95999999999998</v>
      </c>
      <c r="G48" s="57">
        <f t="shared" si="5"/>
        <v>1650.49</v>
      </c>
      <c r="H48" s="57">
        <f t="shared" si="5"/>
        <v>0.875</v>
      </c>
      <c r="I48" s="57">
        <f t="shared" si="5"/>
        <v>23.02</v>
      </c>
      <c r="J48" s="57">
        <f t="shared" si="5"/>
        <v>480.59</v>
      </c>
      <c r="K48" s="57">
        <f t="shared" si="5"/>
        <v>130.10999999999999</v>
      </c>
      <c r="L48" s="57">
        <f t="shared" si="5"/>
        <v>381.59999999999997</v>
      </c>
      <c r="M48" s="57">
        <f t="shared" si="5"/>
        <v>869.84999999999991</v>
      </c>
      <c r="N48" s="57">
        <f t="shared" si="5"/>
        <v>187.86</v>
      </c>
      <c r="O48" s="57">
        <f t="shared" si="5"/>
        <v>10.7</v>
      </c>
    </row>
    <row r="49" spans="1:15" ht="17.100000000000001" customHeight="1" x14ac:dyDescent="0.25">
      <c r="A49" s="40"/>
      <c r="B49" s="40"/>
      <c r="C49" s="59"/>
    </row>
    <row r="50" spans="1:15" ht="20.25" customHeight="1" x14ac:dyDescent="0.25">
      <c r="A50" s="40" t="s">
        <v>56</v>
      </c>
      <c r="B50" s="40" t="s">
        <v>57</v>
      </c>
      <c r="C50" s="59"/>
    </row>
    <row r="51" spans="1:15" ht="15.75" x14ac:dyDescent="0.25">
      <c r="A51" s="173" t="s">
        <v>58</v>
      </c>
      <c r="B51" s="176" t="s">
        <v>44</v>
      </c>
      <c r="C51" s="59"/>
    </row>
    <row r="52" spans="1:15" ht="15.75" hidden="1" x14ac:dyDescent="0.25">
      <c r="A52" s="173"/>
      <c r="B52" s="176"/>
      <c r="C52" s="59"/>
    </row>
    <row r="53" spans="1:15" x14ac:dyDescent="0.25">
      <c r="A53" s="174" t="s">
        <v>4</v>
      </c>
      <c r="B53" s="174" t="s">
        <v>5</v>
      </c>
      <c r="C53" s="174" t="s">
        <v>6</v>
      </c>
      <c r="D53" s="165" t="s">
        <v>7</v>
      </c>
      <c r="E53" s="166"/>
      <c r="F53" s="167"/>
      <c r="G53" s="163" t="s">
        <v>8</v>
      </c>
      <c r="H53" s="165" t="s">
        <v>9</v>
      </c>
      <c r="I53" s="166"/>
      <c r="J53" s="166"/>
      <c r="K53" s="167"/>
      <c r="L53" s="165" t="s">
        <v>10</v>
      </c>
      <c r="M53" s="166"/>
      <c r="N53" s="166"/>
      <c r="O53" s="167"/>
    </row>
    <row r="54" spans="1:15" ht="32.25" customHeight="1" x14ac:dyDescent="0.25">
      <c r="A54" s="175"/>
      <c r="B54" s="175"/>
      <c r="C54" s="175"/>
      <c r="D54" s="42" t="s">
        <v>11</v>
      </c>
      <c r="E54" s="42" t="s">
        <v>12</v>
      </c>
      <c r="F54" s="42" t="s">
        <v>13</v>
      </c>
      <c r="G54" s="164"/>
      <c r="H54" s="42" t="s">
        <v>14</v>
      </c>
      <c r="I54" s="42" t="s">
        <v>15</v>
      </c>
      <c r="J54" s="42" t="s">
        <v>16</v>
      </c>
      <c r="K54" s="42" t="s">
        <v>17</v>
      </c>
      <c r="L54" s="42" t="s">
        <v>18</v>
      </c>
      <c r="M54" s="42" t="s">
        <v>19</v>
      </c>
      <c r="N54" s="42" t="s">
        <v>20</v>
      </c>
      <c r="O54" s="42" t="s">
        <v>21</v>
      </c>
    </row>
    <row r="55" spans="1:15" ht="22.5" customHeight="1" x14ac:dyDescent="0.25">
      <c r="A55" s="60"/>
      <c r="B55" s="60" t="s">
        <v>59</v>
      </c>
      <c r="C55" s="9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</row>
    <row r="56" spans="1:15" ht="22.5" customHeight="1" x14ac:dyDescent="0.25">
      <c r="A56" s="198" t="s">
        <v>60</v>
      </c>
      <c r="B56" s="196" t="s">
        <v>61</v>
      </c>
      <c r="C56" s="9">
        <v>220</v>
      </c>
      <c r="D56" s="11">
        <v>20.79</v>
      </c>
      <c r="E56" s="11">
        <v>14.18</v>
      </c>
      <c r="F56" s="11">
        <v>65.760000000000005</v>
      </c>
      <c r="G56" s="11">
        <v>473.55</v>
      </c>
      <c r="H56" s="11">
        <v>0.66</v>
      </c>
      <c r="I56" s="11">
        <v>0.12</v>
      </c>
      <c r="J56" s="11">
        <v>0.98</v>
      </c>
      <c r="K56" s="11">
        <v>101.86</v>
      </c>
      <c r="L56" s="11">
        <v>190.7</v>
      </c>
      <c r="M56" s="11">
        <v>36.85</v>
      </c>
      <c r="N56" s="11">
        <v>260.37</v>
      </c>
      <c r="O56" s="11">
        <v>1.21</v>
      </c>
    </row>
    <row r="57" spans="1:15" ht="21.75" customHeight="1" x14ac:dyDescent="0.25">
      <c r="A57" s="199"/>
      <c r="B57" s="197"/>
      <c r="C57" s="9">
        <v>40</v>
      </c>
      <c r="D57" s="11">
        <v>0.2</v>
      </c>
      <c r="E57" s="11"/>
      <c r="F57" s="11">
        <v>28.32</v>
      </c>
      <c r="G57" s="11">
        <v>115.36</v>
      </c>
      <c r="H57" s="11"/>
      <c r="I57" s="11">
        <v>0.53</v>
      </c>
      <c r="J57" s="11"/>
      <c r="K57" s="11">
        <v>0.19</v>
      </c>
      <c r="L57" s="11">
        <v>0.48</v>
      </c>
      <c r="M57" s="11"/>
      <c r="N57" s="11">
        <v>3.6</v>
      </c>
      <c r="O57" s="11">
        <v>0.16</v>
      </c>
    </row>
    <row r="58" spans="1:15" ht="21" customHeight="1" x14ac:dyDescent="0.25">
      <c r="A58" s="9">
        <v>382</v>
      </c>
      <c r="B58" s="61" t="s">
        <v>62</v>
      </c>
      <c r="C58" s="9">
        <v>200</v>
      </c>
      <c r="D58" s="11">
        <v>6.5</v>
      </c>
      <c r="E58" s="11">
        <v>1.3</v>
      </c>
      <c r="F58" s="11">
        <v>19</v>
      </c>
      <c r="G58" s="11">
        <v>94.8</v>
      </c>
      <c r="H58" s="11">
        <v>0.05</v>
      </c>
      <c r="I58" s="11">
        <v>1.3</v>
      </c>
      <c r="J58" s="11">
        <v>24.4</v>
      </c>
      <c r="K58" s="11"/>
      <c r="L58" s="11">
        <v>133.19999999999999</v>
      </c>
      <c r="M58" s="11">
        <v>124.5</v>
      </c>
      <c r="N58" s="11">
        <v>25.5</v>
      </c>
      <c r="O58" s="11">
        <v>2</v>
      </c>
    </row>
    <row r="59" spans="1:15" ht="19.5" customHeight="1" x14ac:dyDescent="0.25">
      <c r="A59" s="9"/>
      <c r="B59" s="10" t="s">
        <v>63</v>
      </c>
      <c r="C59" s="47">
        <v>90</v>
      </c>
      <c r="D59" s="48"/>
      <c r="E59" s="11"/>
      <c r="F59" s="11">
        <v>8.1</v>
      </c>
      <c r="G59" s="11">
        <v>32.4</v>
      </c>
      <c r="H59" s="11">
        <v>1.35</v>
      </c>
      <c r="I59" s="11">
        <v>81</v>
      </c>
      <c r="J59" s="11"/>
      <c r="K59" s="11">
        <v>13.5</v>
      </c>
      <c r="L59" s="11">
        <v>16.2</v>
      </c>
      <c r="M59" s="11">
        <v>720</v>
      </c>
      <c r="N59" s="11">
        <v>360</v>
      </c>
      <c r="O59" s="11">
        <v>16.2</v>
      </c>
    </row>
    <row r="60" spans="1:15" ht="22.5" customHeight="1" x14ac:dyDescent="0.25">
      <c r="A60" s="10"/>
      <c r="B60" s="12" t="s">
        <v>50</v>
      </c>
      <c r="C60" s="49">
        <v>1</v>
      </c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</row>
    <row r="61" spans="1:15" s="15" customFormat="1" ht="22.5" customHeight="1" x14ac:dyDescent="0.25">
      <c r="A61" s="171" t="s">
        <v>28</v>
      </c>
      <c r="B61" s="179"/>
      <c r="C61" s="169">
        <f>SUM(C56:C59)</f>
        <v>550</v>
      </c>
      <c r="D61" s="169">
        <f t="shared" ref="D61:O61" si="6">SUM(D56:D59)</f>
        <v>27.49</v>
      </c>
      <c r="E61" s="169">
        <f t="shared" si="6"/>
        <v>15.48</v>
      </c>
      <c r="F61" s="169">
        <f t="shared" si="6"/>
        <v>121.18</v>
      </c>
      <c r="G61" s="169">
        <f t="shared" si="6"/>
        <v>716.1099999999999</v>
      </c>
      <c r="H61" s="169">
        <f t="shared" si="6"/>
        <v>2.06</v>
      </c>
      <c r="I61" s="169">
        <f t="shared" si="6"/>
        <v>82.95</v>
      </c>
      <c r="J61" s="169">
        <f t="shared" si="6"/>
        <v>25.38</v>
      </c>
      <c r="K61" s="169">
        <f t="shared" si="6"/>
        <v>115.55</v>
      </c>
      <c r="L61" s="169">
        <f t="shared" si="6"/>
        <v>340.58</v>
      </c>
      <c r="M61" s="169">
        <f t="shared" si="6"/>
        <v>881.35</v>
      </c>
      <c r="N61" s="169">
        <f t="shared" si="6"/>
        <v>649.47</v>
      </c>
      <c r="O61" s="169">
        <f t="shared" si="6"/>
        <v>19.57</v>
      </c>
    </row>
    <row r="62" spans="1:15" ht="15" customHeight="1" x14ac:dyDescent="0.25">
      <c r="A62" s="180"/>
      <c r="B62" s="181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</row>
    <row r="63" spans="1:15" ht="22.5" customHeight="1" x14ac:dyDescent="0.25">
      <c r="A63" s="5"/>
      <c r="B63" s="5" t="s">
        <v>51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</row>
    <row r="64" spans="1:15" ht="24" customHeight="1" x14ac:dyDescent="0.25">
      <c r="A64" s="19" t="s">
        <v>64</v>
      </c>
      <c r="B64" s="20" t="s">
        <v>65</v>
      </c>
      <c r="C64" s="19">
        <v>60</v>
      </c>
      <c r="D64" s="21">
        <v>0.7</v>
      </c>
      <c r="E64" s="21">
        <v>0.1</v>
      </c>
      <c r="F64" s="21">
        <v>2.2999999999999998</v>
      </c>
      <c r="G64" s="21">
        <v>12.8</v>
      </c>
      <c r="H64" s="21">
        <v>0.04</v>
      </c>
      <c r="I64" s="21">
        <v>15</v>
      </c>
      <c r="J64" s="22">
        <v>79.8</v>
      </c>
      <c r="K64" s="21"/>
      <c r="L64" s="21">
        <v>8.4</v>
      </c>
      <c r="M64" s="23">
        <v>16</v>
      </c>
      <c r="N64" s="23">
        <v>12</v>
      </c>
      <c r="O64" s="21">
        <v>0.54</v>
      </c>
    </row>
    <row r="65" spans="1:15" ht="28.5" customHeight="1" x14ac:dyDescent="0.25">
      <c r="A65" s="18">
        <v>96</v>
      </c>
      <c r="B65" s="63" t="s">
        <v>66</v>
      </c>
      <c r="C65" s="19">
        <v>250</v>
      </c>
      <c r="D65" s="64">
        <v>3.07</v>
      </c>
      <c r="E65" s="64">
        <v>5.6</v>
      </c>
      <c r="F65" s="64">
        <v>12.8</v>
      </c>
      <c r="G65" s="64">
        <v>150.66999999999999</v>
      </c>
      <c r="H65" s="64">
        <v>0.13</v>
      </c>
      <c r="I65" s="64">
        <v>8.93</v>
      </c>
      <c r="J65" s="64"/>
      <c r="K65" s="64">
        <v>0.09</v>
      </c>
      <c r="L65" s="64">
        <v>33.200000000000003</v>
      </c>
      <c r="M65" s="64">
        <v>60.53</v>
      </c>
      <c r="N65" s="64">
        <v>25.87</v>
      </c>
      <c r="O65" s="64">
        <v>0.93</v>
      </c>
    </row>
    <row r="66" spans="1:15" ht="29.45" customHeight="1" x14ac:dyDescent="0.25">
      <c r="A66" s="65" t="s">
        <v>67</v>
      </c>
      <c r="B66" s="66" t="s">
        <v>68</v>
      </c>
      <c r="C66" s="19">
        <v>60</v>
      </c>
      <c r="D66" s="21">
        <v>11.52</v>
      </c>
      <c r="E66" s="21">
        <v>2.56</v>
      </c>
      <c r="F66" s="21">
        <v>8.08</v>
      </c>
      <c r="G66" s="21">
        <v>101.12</v>
      </c>
      <c r="H66" s="21">
        <v>0.04</v>
      </c>
      <c r="I66" s="21">
        <v>0.38</v>
      </c>
      <c r="J66" s="22">
        <v>3.36</v>
      </c>
      <c r="K66" s="22"/>
      <c r="L66" s="21">
        <v>17.600000000000001</v>
      </c>
      <c r="M66" s="23">
        <v>86.4</v>
      </c>
      <c r="N66" s="23">
        <v>38.4</v>
      </c>
      <c r="O66" s="21">
        <v>0.8</v>
      </c>
    </row>
    <row r="67" spans="1:15" ht="15.75" x14ac:dyDescent="0.25">
      <c r="A67" s="67"/>
      <c r="B67" s="68" t="s">
        <v>69</v>
      </c>
      <c r="C67" s="19">
        <v>30</v>
      </c>
      <c r="D67" s="21">
        <v>0.5</v>
      </c>
      <c r="E67" s="21">
        <v>1.5</v>
      </c>
      <c r="F67" s="21">
        <v>2</v>
      </c>
      <c r="G67" s="21">
        <v>24.03</v>
      </c>
      <c r="H67" s="38">
        <v>7.0000000000000001E-3</v>
      </c>
      <c r="I67" s="21">
        <v>0.4</v>
      </c>
      <c r="J67" s="22">
        <v>10.14</v>
      </c>
      <c r="K67" s="21">
        <v>0.08</v>
      </c>
      <c r="L67" s="21">
        <v>8.77</v>
      </c>
      <c r="M67" s="23">
        <v>8.8000000000000007</v>
      </c>
      <c r="N67" s="23">
        <v>2.9</v>
      </c>
      <c r="O67" s="21">
        <v>0.1</v>
      </c>
    </row>
    <row r="68" spans="1:15" ht="24" customHeight="1" x14ac:dyDescent="0.25">
      <c r="A68" s="19">
        <v>309</v>
      </c>
      <c r="B68" s="20" t="s">
        <v>70</v>
      </c>
      <c r="C68" s="19">
        <v>150</v>
      </c>
      <c r="D68" s="21">
        <v>5.52</v>
      </c>
      <c r="E68" s="21">
        <v>4.5199999999999996</v>
      </c>
      <c r="F68" s="21">
        <v>26.45</v>
      </c>
      <c r="G68" s="21">
        <v>168.45</v>
      </c>
      <c r="H68" s="21">
        <v>0.06</v>
      </c>
      <c r="I68" s="21"/>
      <c r="J68" s="22"/>
      <c r="K68" s="22">
        <v>0.97</v>
      </c>
      <c r="L68" s="21">
        <v>4.8600000000000003</v>
      </c>
      <c r="M68" s="23">
        <v>37.17</v>
      </c>
      <c r="N68" s="23">
        <v>21.12</v>
      </c>
      <c r="O68" s="21">
        <v>1.1000000000000001</v>
      </c>
    </row>
    <row r="69" spans="1:15" ht="15.75" x14ac:dyDescent="0.25">
      <c r="A69" s="19">
        <v>343</v>
      </c>
      <c r="B69" s="20" t="s">
        <v>71</v>
      </c>
      <c r="C69" s="19">
        <v>200</v>
      </c>
      <c r="D69" s="64">
        <v>0.34</v>
      </c>
      <c r="E69" s="64">
        <v>0.17</v>
      </c>
      <c r="F69" s="64">
        <v>34.840000000000003</v>
      </c>
      <c r="G69" s="64">
        <v>143.4</v>
      </c>
      <c r="H69" s="64">
        <v>0.01</v>
      </c>
      <c r="I69" s="64">
        <v>3.2</v>
      </c>
      <c r="J69" s="69"/>
      <c r="K69" s="69">
        <v>0.13</v>
      </c>
      <c r="L69" s="64">
        <v>16.670000000000002</v>
      </c>
      <c r="M69" s="64">
        <v>7.05</v>
      </c>
      <c r="N69" s="64">
        <v>7.78</v>
      </c>
      <c r="O69" s="64">
        <v>0.88</v>
      </c>
    </row>
    <row r="70" spans="1:15" ht="22.9" customHeight="1" x14ac:dyDescent="0.25">
      <c r="A70" s="19" t="s">
        <v>36</v>
      </c>
      <c r="B70" s="20" t="s">
        <v>37</v>
      </c>
      <c r="C70" s="19">
        <v>30</v>
      </c>
      <c r="D70" s="69">
        <v>1.4</v>
      </c>
      <c r="E70" s="69">
        <v>0.47</v>
      </c>
      <c r="F70" s="69">
        <v>7.8</v>
      </c>
      <c r="G70" s="69">
        <v>42</v>
      </c>
      <c r="H70" s="69">
        <v>0.04</v>
      </c>
      <c r="I70" s="69"/>
      <c r="J70" s="69"/>
      <c r="K70" s="69">
        <v>0.36</v>
      </c>
      <c r="L70" s="69">
        <v>9.1999999999999993</v>
      </c>
      <c r="M70" s="70">
        <v>42.4</v>
      </c>
      <c r="N70" s="70">
        <v>10</v>
      </c>
      <c r="O70" s="69">
        <v>1.24</v>
      </c>
    </row>
    <row r="71" spans="1:15" ht="24.75" customHeight="1" x14ac:dyDescent="0.25">
      <c r="A71" s="19" t="s">
        <v>36</v>
      </c>
      <c r="B71" s="10" t="s">
        <v>38</v>
      </c>
      <c r="C71" s="19">
        <v>30</v>
      </c>
      <c r="D71" s="11">
        <v>2.37</v>
      </c>
      <c r="E71" s="11">
        <v>0.3</v>
      </c>
      <c r="F71" s="11">
        <v>14.49</v>
      </c>
      <c r="G71" s="11">
        <v>70.14</v>
      </c>
      <c r="H71" s="11">
        <v>0.02</v>
      </c>
      <c r="I71" s="11"/>
      <c r="J71" s="11"/>
      <c r="K71" s="11">
        <v>0.39</v>
      </c>
      <c r="L71" s="11">
        <v>6.9</v>
      </c>
      <c r="M71" s="33">
        <v>26.1</v>
      </c>
      <c r="N71" s="33">
        <v>9.9</v>
      </c>
      <c r="O71" s="11">
        <v>0.33</v>
      </c>
    </row>
    <row r="72" spans="1:15" ht="24.75" customHeight="1" x14ac:dyDescent="0.25">
      <c r="A72" s="19"/>
      <c r="B72" s="20" t="s">
        <v>55</v>
      </c>
      <c r="C72" s="19">
        <v>1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ht="24.75" customHeight="1" x14ac:dyDescent="0.25">
      <c r="A73" s="56"/>
      <c r="B73" s="3" t="s">
        <v>28</v>
      </c>
      <c r="C73" s="57">
        <f>SUM(C64:C71)</f>
        <v>810</v>
      </c>
      <c r="D73" s="57">
        <f t="shared" ref="D73:O73" si="7">SUM(D64:D71)</f>
        <v>25.419999999999998</v>
      </c>
      <c r="E73" s="57">
        <f t="shared" si="7"/>
        <v>15.22</v>
      </c>
      <c r="F73" s="57">
        <f t="shared" si="7"/>
        <v>108.75999999999999</v>
      </c>
      <c r="G73" s="57">
        <f t="shared" si="7"/>
        <v>712.61</v>
      </c>
      <c r="H73" s="57">
        <f t="shared" si="7"/>
        <v>0.34700000000000003</v>
      </c>
      <c r="I73" s="57">
        <f t="shared" si="7"/>
        <v>27.909999999999997</v>
      </c>
      <c r="J73" s="57">
        <f t="shared" si="7"/>
        <v>93.3</v>
      </c>
      <c r="K73" s="57">
        <f t="shared" si="7"/>
        <v>2.02</v>
      </c>
      <c r="L73" s="57">
        <f t="shared" si="7"/>
        <v>105.60000000000001</v>
      </c>
      <c r="M73" s="57">
        <f t="shared" si="7"/>
        <v>284.45000000000005</v>
      </c>
      <c r="N73" s="57">
        <f t="shared" si="7"/>
        <v>127.97000000000003</v>
      </c>
      <c r="O73" s="57">
        <f t="shared" si="7"/>
        <v>5.9200000000000008</v>
      </c>
    </row>
    <row r="74" spans="1:15" ht="30.75" customHeight="1" x14ac:dyDescent="0.25">
      <c r="A74" s="56"/>
      <c r="B74" s="56" t="s">
        <v>40</v>
      </c>
      <c r="C74" s="57">
        <f>SUM(C61,C73)</f>
        <v>1360</v>
      </c>
      <c r="D74" s="57">
        <f t="shared" ref="D74:O74" si="8">SUM(D61,D73)</f>
        <v>52.91</v>
      </c>
      <c r="E74" s="57">
        <f t="shared" si="8"/>
        <v>30.700000000000003</v>
      </c>
      <c r="F74" s="57">
        <f t="shared" si="8"/>
        <v>229.94</v>
      </c>
      <c r="G74" s="57">
        <f t="shared" si="8"/>
        <v>1428.7199999999998</v>
      </c>
      <c r="H74" s="57">
        <f t="shared" si="8"/>
        <v>2.407</v>
      </c>
      <c r="I74" s="57">
        <f t="shared" si="8"/>
        <v>110.86</v>
      </c>
      <c r="J74" s="57">
        <f t="shared" si="8"/>
        <v>118.67999999999999</v>
      </c>
      <c r="K74" s="57">
        <f t="shared" si="8"/>
        <v>117.57</v>
      </c>
      <c r="L74" s="57">
        <f t="shared" si="8"/>
        <v>446.18</v>
      </c>
      <c r="M74" s="57">
        <f t="shared" si="8"/>
        <v>1165.8000000000002</v>
      </c>
      <c r="N74" s="57">
        <f t="shared" si="8"/>
        <v>777.44</v>
      </c>
      <c r="O74" s="57">
        <f t="shared" si="8"/>
        <v>25.490000000000002</v>
      </c>
    </row>
    <row r="75" spans="1:15" ht="15.75" x14ac:dyDescent="0.25">
      <c r="A75" s="40"/>
      <c r="B75" s="40"/>
      <c r="C75" s="59"/>
    </row>
    <row r="76" spans="1:15" ht="15.75" x14ac:dyDescent="0.25">
      <c r="A76" s="40" t="s">
        <v>41</v>
      </c>
      <c r="B76" s="40" t="s">
        <v>72</v>
      </c>
      <c r="C76" s="59"/>
    </row>
    <row r="77" spans="1:15" ht="15.75" x14ac:dyDescent="0.25">
      <c r="A77" s="173" t="s">
        <v>43</v>
      </c>
      <c r="B77" s="176" t="s">
        <v>44</v>
      </c>
      <c r="C77" s="59"/>
    </row>
    <row r="78" spans="1:15" ht="15.75" hidden="1" x14ac:dyDescent="0.25">
      <c r="A78" s="173"/>
      <c r="B78" s="176"/>
      <c r="C78" s="59"/>
    </row>
    <row r="79" spans="1:15" x14ac:dyDescent="0.25">
      <c r="A79" s="191" t="s">
        <v>4</v>
      </c>
      <c r="B79" s="177" t="s">
        <v>5</v>
      </c>
      <c r="C79" s="192" t="s">
        <v>6</v>
      </c>
      <c r="D79" s="165" t="s">
        <v>7</v>
      </c>
      <c r="E79" s="166"/>
      <c r="F79" s="167"/>
      <c r="G79" s="194" t="s">
        <v>8</v>
      </c>
      <c r="H79" s="165" t="s">
        <v>9</v>
      </c>
      <c r="I79" s="166"/>
      <c r="J79" s="166"/>
      <c r="K79" s="167"/>
      <c r="L79" s="165" t="s">
        <v>10</v>
      </c>
      <c r="M79" s="166"/>
      <c r="N79" s="166"/>
      <c r="O79" s="167"/>
    </row>
    <row r="80" spans="1:15" ht="34.5" customHeight="1" x14ac:dyDescent="0.25">
      <c r="A80" s="183"/>
      <c r="B80" s="178"/>
      <c r="C80" s="193"/>
      <c r="D80" s="43" t="s">
        <v>11</v>
      </c>
      <c r="E80" s="43" t="s">
        <v>12</v>
      </c>
      <c r="F80" s="43" t="s">
        <v>13</v>
      </c>
      <c r="G80" s="195"/>
      <c r="H80" s="43" t="s">
        <v>14</v>
      </c>
      <c r="I80" s="43" t="s">
        <v>15</v>
      </c>
      <c r="J80" s="43" t="s">
        <v>16</v>
      </c>
      <c r="K80" s="43" t="s">
        <v>17</v>
      </c>
      <c r="L80" s="43" t="s">
        <v>18</v>
      </c>
      <c r="M80" s="43" t="s">
        <v>19</v>
      </c>
      <c r="N80" s="43" t="s">
        <v>20</v>
      </c>
      <c r="O80" s="43" t="s">
        <v>21</v>
      </c>
    </row>
    <row r="81" spans="1:15" ht="21" customHeight="1" x14ac:dyDescent="0.25">
      <c r="A81" s="71"/>
      <c r="B81" s="71" t="s">
        <v>22</v>
      </c>
      <c r="C81" s="5"/>
      <c r="D81" s="5"/>
      <c r="E81" s="5"/>
      <c r="F81" s="5"/>
      <c r="G81" s="72"/>
      <c r="H81" s="5"/>
      <c r="I81" s="5"/>
      <c r="J81" s="5"/>
      <c r="K81" s="5"/>
      <c r="L81" s="5"/>
      <c r="M81" s="5"/>
      <c r="N81" s="5"/>
      <c r="O81" s="5"/>
    </row>
    <row r="82" spans="1:15" ht="22.5" customHeight="1" x14ac:dyDescent="0.25">
      <c r="A82" s="5">
        <v>398</v>
      </c>
      <c r="B82" s="10" t="s">
        <v>151</v>
      </c>
      <c r="C82" s="9">
        <v>200</v>
      </c>
      <c r="D82" s="46">
        <v>13.73</v>
      </c>
      <c r="E82" s="46">
        <v>19.329999999999998</v>
      </c>
      <c r="F82" s="46">
        <v>72.27</v>
      </c>
      <c r="G82" s="46">
        <v>815.87</v>
      </c>
      <c r="H82" s="46">
        <v>0.27</v>
      </c>
      <c r="I82" s="46">
        <v>1.87</v>
      </c>
      <c r="J82" s="46">
        <v>80</v>
      </c>
      <c r="K82" s="46"/>
      <c r="L82" s="46">
        <v>201.33</v>
      </c>
      <c r="M82" s="46">
        <v>251.2</v>
      </c>
      <c r="N82" s="46">
        <v>61.2</v>
      </c>
      <c r="O82" s="46">
        <v>2</v>
      </c>
    </row>
    <row r="83" spans="1:15" ht="19.5" customHeight="1" x14ac:dyDescent="0.25">
      <c r="A83" s="5"/>
      <c r="B83" s="10" t="s">
        <v>73</v>
      </c>
      <c r="C83" s="9">
        <v>50</v>
      </c>
      <c r="D83" s="11">
        <v>0.25</v>
      </c>
      <c r="E83" s="11"/>
      <c r="F83" s="11">
        <v>35.4</v>
      </c>
      <c r="G83" s="11">
        <v>144.19999999999999</v>
      </c>
      <c r="H83" s="11"/>
      <c r="I83" s="11">
        <v>0.6</v>
      </c>
      <c r="J83" s="11"/>
      <c r="K83" s="11">
        <v>0.23</v>
      </c>
      <c r="L83" s="11">
        <v>0.6</v>
      </c>
      <c r="M83" s="11"/>
      <c r="N83" s="11">
        <v>4.5</v>
      </c>
      <c r="O83" s="11">
        <v>0.2</v>
      </c>
    </row>
    <row r="84" spans="1:15" ht="15.4" customHeight="1" x14ac:dyDescent="0.25">
      <c r="A84" s="5"/>
      <c r="B84" s="10" t="s">
        <v>49</v>
      </c>
      <c r="C84" s="47">
        <v>125</v>
      </c>
      <c r="D84" s="48">
        <v>3.22</v>
      </c>
      <c r="E84" s="11">
        <v>2.87</v>
      </c>
      <c r="F84" s="11">
        <v>14.95</v>
      </c>
      <c r="G84" s="11">
        <v>98.9</v>
      </c>
      <c r="H84" s="11">
        <v>0.03</v>
      </c>
      <c r="I84" s="11">
        <v>1.84</v>
      </c>
      <c r="J84" s="11">
        <v>26.45</v>
      </c>
      <c r="K84" s="11"/>
      <c r="L84" s="11">
        <v>125.35</v>
      </c>
      <c r="M84" s="11">
        <v>97.72</v>
      </c>
      <c r="N84" s="11">
        <v>16.260000000000002</v>
      </c>
      <c r="O84" s="11">
        <v>0.12</v>
      </c>
    </row>
    <row r="85" spans="1:15" ht="18" customHeight="1" x14ac:dyDescent="0.25">
      <c r="A85" s="5">
        <v>376</v>
      </c>
      <c r="B85" s="10" t="s">
        <v>74</v>
      </c>
      <c r="C85" s="9">
        <v>200</v>
      </c>
      <c r="D85" s="11">
        <v>0.1</v>
      </c>
      <c r="E85" s="11">
        <v>0.02</v>
      </c>
      <c r="F85" s="11">
        <v>7</v>
      </c>
      <c r="G85" s="11">
        <v>28.6</v>
      </c>
      <c r="H85" s="46" t="s">
        <v>75</v>
      </c>
      <c r="I85" s="46">
        <v>21.6</v>
      </c>
      <c r="J85" s="46" t="s">
        <v>75</v>
      </c>
      <c r="K85" s="46"/>
      <c r="L85" s="46">
        <v>27.54</v>
      </c>
      <c r="M85" s="46">
        <v>17.2</v>
      </c>
      <c r="N85" s="46">
        <v>14.1</v>
      </c>
      <c r="O85" s="46">
        <v>3.42</v>
      </c>
    </row>
    <row r="86" spans="1:15" ht="15.75" x14ac:dyDescent="0.25">
      <c r="A86" s="9"/>
      <c r="B86" s="12" t="s">
        <v>50</v>
      </c>
      <c r="C86" s="49">
        <v>1</v>
      </c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</row>
    <row r="87" spans="1:15" s="15" customFormat="1" ht="15.75" x14ac:dyDescent="0.25">
      <c r="A87" s="171" t="s">
        <v>28</v>
      </c>
      <c r="B87" s="179"/>
      <c r="C87" s="169">
        <f>SUM(C82:C85)</f>
        <v>575</v>
      </c>
      <c r="D87" s="169">
        <f t="shared" ref="D87:O87" si="9">SUM(D82:D85)</f>
        <v>17.3</v>
      </c>
      <c r="E87" s="169">
        <f t="shared" si="9"/>
        <v>22.22</v>
      </c>
      <c r="F87" s="169">
        <f t="shared" si="9"/>
        <v>129.62</v>
      </c>
      <c r="G87" s="169">
        <f t="shared" si="9"/>
        <v>1087.57</v>
      </c>
      <c r="H87" s="169">
        <f t="shared" si="9"/>
        <v>0.30000000000000004</v>
      </c>
      <c r="I87" s="169">
        <f t="shared" si="9"/>
        <v>25.910000000000004</v>
      </c>
      <c r="J87" s="169">
        <f t="shared" si="9"/>
        <v>106.45</v>
      </c>
      <c r="K87" s="169">
        <f t="shared" si="9"/>
        <v>0.23</v>
      </c>
      <c r="L87" s="169">
        <f t="shared" si="9"/>
        <v>354.82</v>
      </c>
      <c r="M87" s="169">
        <f t="shared" si="9"/>
        <v>366.11999999999995</v>
      </c>
      <c r="N87" s="169">
        <f t="shared" si="9"/>
        <v>96.06</v>
      </c>
      <c r="O87" s="169">
        <f t="shared" si="9"/>
        <v>5.74</v>
      </c>
    </row>
    <row r="88" spans="1:15" ht="19.149999999999999" customHeight="1" x14ac:dyDescent="0.25">
      <c r="A88" s="180"/>
      <c r="B88" s="181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</row>
    <row r="89" spans="1:15" ht="19.149999999999999" customHeight="1" x14ac:dyDescent="0.25">
      <c r="A89" s="5"/>
      <c r="B89" s="5" t="s">
        <v>51</v>
      </c>
      <c r="C89" s="5"/>
      <c r="D89" s="73"/>
      <c r="E89" s="73"/>
      <c r="F89" s="73"/>
      <c r="G89" s="5"/>
      <c r="H89" s="73"/>
      <c r="I89" s="73"/>
      <c r="J89" s="73"/>
      <c r="K89" s="73"/>
      <c r="L89" s="73"/>
      <c r="M89" s="73"/>
      <c r="N89" s="73"/>
      <c r="O89" s="73"/>
    </row>
    <row r="90" spans="1:15" ht="39.6" customHeight="1" x14ac:dyDescent="0.25">
      <c r="A90" s="19">
        <v>29</v>
      </c>
      <c r="B90" s="20" t="s">
        <v>76</v>
      </c>
      <c r="C90" s="19">
        <v>60</v>
      </c>
      <c r="D90" s="21">
        <v>0.7</v>
      </c>
      <c r="E90" s="21">
        <v>3.6</v>
      </c>
      <c r="F90" s="21">
        <v>2.2599999999999998</v>
      </c>
      <c r="G90" s="21">
        <v>44.34</v>
      </c>
      <c r="H90" s="21">
        <v>0.02</v>
      </c>
      <c r="I90" s="21">
        <v>7.9</v>
      </c>
      <c r="J90" s="22"/>
      <c r="K90" s="21">
        <v>15.4</v>
      </c>
      <c r="L90" s="21">
        <v>15.3</v>
      </c>
      <c r="M90" s="23">
        <v>21.4</v>
      </c>
      <c r="N90" s="23">
        <v>11.3</v>
      </c>
      <c r="O90" s="21">
        <v>0.4</v>
      </c>
    </row>
    <row r="91" spans="1:15" ht="29.85" customHeight="1" x14ac:dyDescent="0.25">
      <c r="A91" s="19">
        <v>82</v>
      </c>
      <c r="B91" s="20" t="s">
        <v>77</v>
      </c>
      <c r="C91" s="19">
        <v>300</v>
      </c>
      <c r="D91" s="38">
        <v>3.37</v>
      </c>
      <c r="E91" s="38">
        <v>6.3</v>
      </c>
      <c r="F91" s="38">
        <v>13.09</v>
      </c>
      <c r="G91" s="38">
        <v>176.25</v>
      </c>
      <c r="H91" s="38">
        <v>0.06</v>
      </c>
      <c r="I91" s="38">
        <v>12.75</v>
      </c>
      <c r="J91" s="11"/>
      <c r="K91" s="11">
        <v>2.88</v>
      </c>
      <c r="L91" s="38">
        <v>62.1</v>
      </c>
      <c r="M91" s="52">
        <v>65.52</v>
      </c>
      <c r="N91" s="52">
        <v>31.35</v>
      </c>
      <c r="O91" s="38">
        <v>1.47</v>
      </c>
    </row>
    <row r="92" spans="1:15" ht="29.65" customHeight="1" x14ac:dyDescent="0.25">
      <c r="A92" s="19">
        <v>259</v>
      </c>
      <c r="B92" s="20" t="s">
        <v>78</v>
      </c>
      <c r="C92" s="19">
        <v>200</v>
      </c>
      <c r="D92" s="38">
        <v>14.05</v>
      </c>
      <c r="E92" s="38">
        <v>33.700000000000003</v>
      </c>
      <c r="F92" s="38">
        <v>18.899999999999999</v>
      </c>
      <c r="G92" s="38">
        <v>437.7</v>
      </c>
      <c r="H92" s="38">
        <v>0.3</v>
      </c>
      <c r="I92" s="38">
        <v>8.8000000000000007</v>
      </c>
      <c r="J92" s="11">
        <v>3.5</v>
      </c>
      <c r="K92" s="38">
        <v>0.4</v>
      </c>
      <c r="L92" s="38">
        <v>32.799999999999997</v>
      </c>
      <c r="M92" s="38">
        <v>205.9</v>
      </c>
      <c r="N92" s="38">
        <v>48.96</v>
      </c>
      <c r="O92" s="38">
        <v>3.4</v>
      </c>
    </row>
    <row r="93" spans="1:15" ht="31.5" customHeight="1" x14ac:dyDescent="0.25">
      <c r="A93" s="9">
        <v>349</v>
      </c>
      <c r="B93" s="10" t="s">
        <v>35</v>
      </c>
      <c r="C93" s="9">
        <v>180</v>
      </c>
      <c r="D93" s="22">
        <v>1.04</v>
      </c>
      <c r="E93" s="22">
        <v>0.3</v>
      </c>
      <c r="F93" s="22">
        <v>42.5</v>
      </c>
      <c r="G93" s="22">
        <v>132.12</v>
      </c>
      <c r="H93" s="22">
        <v>0.02</v>
      </c>
      <c r="I93" s="22">
        <v>0.7</v>
      </c>
      <c r="J93" s="22"/>
      <c r="K93" s="22">
        <v>0.18</v>
      </c>
      <c r="L93" s="22">
        <v>5.3</v>
      </c>
      <c r="M93" s="32">
        <v>41.4</v>
      </c>
      <c r="N93" s="32">
        <v>29.7</v>
      </c>
      <c r="O93" s="22">
        <v>0.8</v>
      </c>
    </row>
    <row r="94" spans="1:15" ht="20.100000000000001" customHeight="1" x14ac:dyDescent="0.25">
      <c r="A94" s="19" t="s">
        <v>36</v>
      </c>
      <c r="B94" s="10" t="s">
        <v>38</v>
      </c>
      <c r="C94" s="19">
        <v>30</v>
      </c>
      <c r="D94" s="11">
        <v>2.37</v>
      </c>
      <c r="E94" s="11">
        <v>0.3</v>
      </c>
      <c r="F94" s="11">
        <v>14.49</v>
      </c>
      <c r="G94" s="11">
        <v>70.14</v>
      </c>
      <c r="H94" s="11">
        <v>0.02</v>
      </c>
      <c r="I94" s="11"/>
      <c r="J94" s="11"/>
      <c r="K94" s="11">
        <v>0.39</v>
      </c>
      <c r="L94" s="11">
        <v>6.9</v>
      </c>
      <c r="M94" s="33">
        <v>26.1</v>
      </c>
      <c r="N94" s="33">
        <v>9.9</v>
      </c>
      <c r="O94" s="11">
        <v>0.33</v>
      </c>
    </row>
    <row r="95" spans="1:15" ht="25.5" customHeight="1" x14ac:dyDescent="0.25">
      <c r="A95" s="19" t="s">
        <v>36</v>
      </c>
      <c r="B95" s="20" t="s">
        <v>37</v>
      </c>
      <c r="C95" s="19">
        <v>30</v>
      </c>
      <c r="D95" s="11">
        <v>1.4</v>
      </c>
      <c r="E95" s="11">
        <v>0.47</v>
      </c>
      <c r="F95" s="11">
        <v>7.8</v>
      </c>
      <c r="G95" s="11">
        <v>42</v>
      </c>
      <c r="H95" s="11">
        <v>0.04</v>
      </c>
      <c r="I95" s="11"/>
      <c r="J95" s="11"/>
      <c r="K95" s="11">
        <v>0.36</v>
      </c>
      <c r="L95" s="11">
        <v>9.1999999999999993</v>
      </c>
      <c r="M95" s="33">
        <v>42.4</v>
      </c>
      <c r="N95" s="33">
        <v>10</v>
      </c>
      <c r="O95" s="11">
        <v>1.24</v>
      </c>
    </row>
    <row r="96" spans="1:15" ht="24.75" customHeight="1" x14ac:dyDescent="0.25">
      <c r="A96" s="19"/>
      <c r="B96" s="20" t="s">
        <v>55</v>
      </c>
      <c r="C96" s="19">
        <v>1</v>
      </c>
      <c r="D96" s="74"/>
      <c r="E96" s="74"/>
      <c r="F96" s="74"/>
      <c r="G96" s="74"/>
      <c r="H96" s="74"/>
      <c r="I96" s="74"/>
      <c r="J96" s="14"/>
      <c r="K96" s="14"/>
      <c r="L96" s="74"/>
      <c r="M96" s="74"/>
      <c r="N96" s="74"/>
      <c r="O96" s="74"/>
    </row>
    <row r="97" spans="1:15" s="15" customFormat="1" ht="30" customHeight="1" x14ac:dyDescent="0.25">
      <c r="A97" s="56"/>
      <c r="B97" s="3" t="s">
        <v>28</v>
      </c>
      <c r="C97" s="57">
        <f>SUM(C90:C95)</f>
        <v>800</v>
      </c>
      <c r="D97" s="57">
        <f t="shared" ref="D97:O97" si="10">SUM(D90:D95)</f>
        <v>22.93</v>
      </c>
      <c r="E97" s="57">
        <f t="shared" si="10"/>
        <v>44.669999999999995</v>
      </c>
      <c r="F97" s="57">
        <f t="shared" si="10"/>
        <v>99.039999999999992</v>
      </c>
      <c r="G97" s="57">
        <f t="shared" si="10"/>
        <v>902.55</v>
      </c>
      <c r="H97" s="57">
        <f t="shared" si="10"/>
        <v>0.46</v>
      </c>
      <c r="I97" s="57">
        <f t="shared" si="10"/>
        <v>30.15</v>
      </c>
      <c r="J97" s="57">
        <f t="shared" si="10"/>
        <v>3.5</v>
      </c>
      <c r="K97" s="57">
        <f t="shared" si="10"/>
        <v>19.61</v>
      </c>
      <c r="L97" s="57">
        <f t="shared" si="10"/>
        <v>131.6</v>
      </c>
      <c r="M97" s="57">
        <f t="shared" si="10"/>
        <v>402.71999999999997</v>
      </c>
      <c r="N97" s="57">
        <f t="shared" si="10"/>
        <v>141.21</v>
      </c>
      <c r="O97" s="57">
        <f t="shared" si="10"/>
        <v>7.64</v>
      </c>
    </row>
    <row r="98" spans="1:15" s="15" customFormat="1" ht="25.5" customHeight="1" x14ac:dyDescent="0.25">
      <c r="A98" s="219"/>
      <c r="B98" s="220" t="s">
        <v>79</v>
      </c>
      <c r="C98" s="221">
        <f>SUM(C87,C97)</f>
        <v>1375</v>
      </c>
      <c r="D98" s="221">
        <f t="shared" ref="D98:O98" si="11">SUM(D87,D97)</f>
        <v>40.230000000000004</v>
      </c>
      <c r="E98" s="221">
        <f t="shared" si="11"/>
        <v>66.889999999999986</v>
      </c>
      <c r="F98" s="221">
        <f t="shared" si="11"/>
        <v>228.66</v>
      </c>
      <c r="G98" s="221">
        <f t="shared" si="11"/>
        <v>1990.12</v>
      </c>
      <c r="H98" s="221">
        <f t="shared" si="11"/>
        <v>0.76</v>
      </c>
      <c r="I98" s="221">
        <f t="shared" si="11"/>
        <v>56.06</v>
      </c>
      <c r="J98" s="221">
        <f t="shared" si="11"/>
        <v>109.95</v>
      </c>
      <c r="K98" s="221">
        <f t="shared" si="11"/>
        <v>19.84</v>
      </c>
      <c r="L98" s="221">
        <f t="shared" si="11"/>
        <v>486.41999999999996</v>
      </c>
      <c r="M98" s="221">
        <f t="shared" si="11"/>
        <v>768.83999999999992</v>
      </c>
      <c r="N98" s="221">
        <f t="shared" si="11"/>
        <v>237.27</v>
      </c>
      <c r="O98" s="221">
        <f t="shared" si="11"/>
        <v>13.379999999999999</v>
      </c>
    </row>
    <row r="99" spans="1:15" ht="19.350000000000001" customHeight="1" x14ac:dyDescent="0.25">
      <c r="A99" s="40"/>
      <c r="B99" s="75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77"/>
      <c r="O99" s="77"/>
    </row>
    <row r="100" spans="1:15" ht="24" customHeight="1" x14ac:dyDescent="0.25">
      <c r="A100" s="40" t="s">
        <v>41</v>
      </c>
      <c r="B100" s="40" t="s">
        <v>80</v>
      </c>
      <c r="C100" s="59"/>
    </row>
    <row r="101" spans="1:15" ht="15.75" x14ac:dyDescent="0.25">
      <c r="A101" s="173" t="s">
        <v>43</v>
      </c>
      <c r="B101" s="176" t="s">
        <v>44</v>
      </c>
      <c r="C101" s="59"/>
    </row>
    <row r="102" spans="1:15" ht="9.9499999999999993" customHeight="1" x14ac:dyDescent="0.25">
      <c r="A102" s="173"/>
      <c r="B102" s="176"/>
      <c r="C102" s="59"/>
    </row>
    <row r="103" spans="1:15" x14ac:dyDescent="0.25">
      <c r="A103" s="174" t="s">
        <v>4</v>
      </c>
      <c r="B103" s="174" t="s">
        <v>5</v>
      </c>
      <c r="C103" s="174" t="s">
        <v>6</v>
      </c>
      <c r="D103" s="165" t="s">
        <v>7</v>
      </c>
      <c r="E103" s="166"/>
      <c r="F103" s="167"/>
      <c r="G103" s="163" t="s">
        <v>8</v>
      </c>
      <c r="H103" s="165" t="s">
        <v>9</v>
      </c>
      <c r="I103" s="166"/>
      <c r="J103" s="166"/>
      <c r="K103" s="167"/>
      <c r="L103" s="165" t="s">
        <v>10</v>
      </c>
      <c r="M103" s="166"/>
      <c r="N103" s="166"/>
      <c r="O103" s="167"/>
    </row>
    <row r="104" spans="1:15" ht="15.75" x14ac:dyDescent="0.25">
      <c r="A104" s="175"/>
      <c r="B104" s="175"/>
      <c r="C104" s="175"/>
      <c r="D104" s="42" t="s">
        <v>11</v>
      </c>
      <c r="E104" s="42" t="s">
        <v>12</v>
      </c>
      <c r="F104" s="42" t="s">
        <v>13</v>
      </c>
      <c r="G104" s="164"/>
      <c r="H104" s="42" t="s">
        <v>14</v>
      </c>
      <c r="I104" s="42" t="s">
        <v>15</v>
      </c>
      <c r="J104" s="42" t="s">
        <v>16</v>
      </c>
      <c r="K104" s="42" t="s">
        <v>17</v>
      </c>
      <c r="L104" s="42" t="s">
        <v>18</v>
      </c>
      <c r="M104" s="42" t="s">
        <v>19</v>
      </c>
      <c r="N104" s="42" t="s">
        <v>20</v>
      </c>
      <c r="O104" s="42" t="s">
        <v>21</v>
      </c>
    </row>
    <row r="105" spans="1:15" ht="25.15" customHeight="1" x14ac:dyDescent="0.25">
      <c r="A105" s="44"/>
      <c r="B105" s="5" t="s">
        <v>22</v>
      </c>
      <c r="C105" s="44"/>
      <c r="D105" s="44"/>
      <c r="E105" s="44"/>
      <c r="F105" s="44"/>
      <c r="G105" s="78"/>
      <c r="H105" s="44"/>
      <c r="I105" s="44"/>
      <c r="J105" s="44"/>
      <c r="K105" s="44"/>
      <c r="L105" s="44"/>
      <c r="M105" s="44"/>
      <c r="N105" s="44"/>
      <c r="O105" s="44"/>
    </row>
    <row r="106" spans="1:15" ht="32.25" customHeight="1" x14ac:dyDescent="0.25">
      <c r="A106" s="9">
        <v>204</v>
      </c>
      <c r="B106" s="61" t="s">
        <v>152</v>
      </c>
      <c r="C106" s="9">
        <v>250</v>
      </c>
      <c r="D106" s="11">
        <v>16.87</v>
      </c>
      <c r="E106" s="11">
        <v>19.75</v>
      </c>
      <c r="F106" s="11">
        <v>42.62</v>
      </c>
      <c r="G106" s="11">
        <v>418</v>
      </c>
      <c r="H106" s="11">
        <v>0.1</v>
      </c>
      <c r="I106" s="11">
        <v>0.25</v>
      </c>
      <c r="J106" s="11">
        <v>0.15</v>
      </c>
      <c r="K106" s="11">
        <v>1.25</v>
      </c>
      <c r="L106" s="11">
        <v>368.75</v>
      </c>
      <c r="M106" s="11">
        <v>252.63</v>
      </c>
      <c r="N106" s="11">
        <v>25.4</v>
      </c>
      <c r="O106" s="11">
        <v>1.5</v>
      </c>
    </row>
    <row r="107" spans="1:15" ht="31.5" customHeight="1" x14ac:dyDescent="0.25">
      <c r="A107" s="9">
        <v>382</v>
      </c>
      <c r="B107" s="10" t="s">
        <v>62</v>
      </c>
      <c r="C107" s="9">
        <v>180</v>
      </c>
      <c r="D107" s="11">
        <v>5.9</v>
      </c>
      <c r="E107" s="11">
        <v>1.2</v>
      </c>
      <c r="F107" s="11">
        <v>17.100000000000001</v>
      </c>
      <c r="G107" s="11">
        <v>85.3</v>
      </c>
      <c r="H107" s="11">
        <v>0.05</v>
      </c>
      <c r="I107" s="11">
        <v>1.2</v>
      </c>
      <c r="J107" s="11">
        <v>21.96</v>
      </c>
      <c r="K107" s="11"/>
      <c r="L107" s="11">
        <v>119.9</v>
      </c>
      <c r="M107" s="11">
        <v>112.1</v>
      </c>
      <c r="N107" s="11">
        <v>23</v>
      </c>
      <c r="O107" s="11">
        <v>1.8</v>
      </c>
    </row>
    <row r="108" spans="1:15" ht="19.5" customHeight="1" x14ac:dyDescent="0.25">
      <c r="A108" s="9"/>
      <c r="B108" s="10" t="s">
        <v>81</v>
      </c>
      <c r="C108" s="47">
        <v>100</v>
      </c>
      <c r="D108" s="48">
        <v>0.4</v>
      </c>
      <c r="E108" s="11">
        <v>0.4</v>
      </c>
      <c r="F108" s="11">
        <v>9.8000000000000007</v>
      </c>
      <c r="G108" s="11">
        <v>47</v>
      </c>
      <c r="H108" s="11">
        <v>0.03</v>
      </c>
      <c r="I108" s="11">
        <v>10</v>
      </c>
      <c r="J108" s="11"/>
      <c r="K108" s="11"/>
      <c r="L108" s="11">
        <v>16</v>
      </c>
      <c r="M108" s="11">
        <v>11</v>
      </c>
      <c r="N108" s="11">
        <v>9</v>
      </c>
      <c r="O108" s="11">
        <v>2.2000000000000002</v>
      </c>
    </row>
    <row r="109" spans="1:15" ht="23.25" customHeight="1" x14ac:dyDescent="0.25">
      <c r="A109" s="9"/>
      <c r="B109" s="10" t="s">
        <v>82</v>
      </c>
      <c r="C109" s="19">
        <v>20</v>
      </c>
      <c r="D109" s="11">
        <v>0.9</v>
      </c>
      <c r="E109" s="11">
        <v>0.3</v>
      </c>
      <c r="F109" s="11">
        <v>5.2</v>
      </c>
      <c r="G109" s="11">
        <v>28</v>
      </c>
      <c r="H109" s="11">
        <v>0.03</v>
      </c>
      <c r="I109" s="11"/>
      <c r="J109" s="11"/>
      <c r="K109" s="11">
        <v>0.24</v>
      </c>
      <c r="L109" s="11">
        <v>6.1</v>
      </c>
      <c r="M109" s="33">
        <v>28.3</v>
      </c>
      <c r="N109" s="33">
        <v>6.6</v>
      </c>
      <c r="O109" s="11">
        <v>0.83</v>
      </c>
    </row>
    <row r="110" spans="1:15" ht="23.25" customHeight="1" x14ac:dyDescent="0.25">
      <c r="A110" s="9"/>
      <c r="B110" s="12" t="s">
        <v>27</v>
      </c>
      <c r="C110" s="49">
        <v>1</v>
      </c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</row>
    <row r="111" spans="1:15" s="15" customFormat="1" ht="24.95" customHeight="1" x14ac:dyDescent="0.25">
      <c r="A111" s="57"/>
      <c r="B111" s="79" t="s">
        <v>28</v>
      </c>
      <c r="C111" s="57">
        <f>SUM(C106:C109)</f>
        <v>550</v>
      </c>
      <c r="D111" s="57">
        <f t="shared" ref="D111:O111" si="12">SUM(D106:D109)</f>
        <v>24.07</v>
      </c>
      <c r="E111" s="57">
        <f t="shared" si="12"/>
        <v>21.65</v>
      </c>
      <c r="F111" s="57">
        <f t="shared" si="12"/>
        <v>74.72</v>
      </c>
      <c r="G111" s="57">
        <f t="shared" si="12"/>
        <v>578.29999999999995</v>
      </c>
      <c r="H111" s="57">
        <f t="shared" si="12"/>
        <v>0.21000000000000002</v>
      </c>
      <c r="I111" s="57">
        <f t="shared" si="12"/>
        <v>11.45</v>
      </c>
      <c r="J111" s="57">
        <f t="shared" si="12"/>
        <v>22.11</v>
      </c>
      <c r="K111" s="57">
        <f t="shared" si="12"/>
        <v>1.49</v>
      </c>
      <c r="L111" s="57">
        <f t="shared" si="12"/>
        <v>510.75</v>
      </c>
      <c r="M111" s="57">
        <f t="shared" si="12"/>
        <v>404.03000000000003</v>
      </c>
      <c r="N111" s="57">
        <f t="shared" si="12"/>
        <v>64</v>
      </c>
      <c r="O111" s="57">
        <f t="shared" si="12"/>
        <v>6.33</v>
      </c>
    </row>
    <row r="112" spans="1:15" s="51" customFormat="1" ht="21" customHeight="1" x14ac:dyDescent="0.25">
      <c r="A112" s="9"/>
      <c r="B112" s="47" t="s">
        <v>83</v>
      </c>
      <c r="C112" s="9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ht="36.75" customHeight="1" x14ac:dyDescent="0.25">
      <c r="A113" s="19">
        <v>19</v>
      </c>
      <c r="B113" s="20" t="s">
        <v>84</v>
      </c>
      <c r="C113" s="19">
        <v>60</v>
      </c>
      <c r="D113" s="21">
        <v>0.57999999999999996</v>
      </c>
      <c r="E113" s="21">
        <v>3.6</v>
      </c>
      <c r="F113" s="21">
        <v>2.2000000000000002</v>
      </c>
      <c r="G113" s="21">
        <v>42</v>
      </c>
      <c r="H113" s="21">
        <v>0.02</v>
      </c>
      <c r="I113" s="21">
        <v>4.95</v>
      </c>
      <c r="J113" s="22"/>
      <c r="K113" s="21"/>
      <c r="L113" s="21">
        <v>11.4</v>
      </c>
      <c r="M113" s="23">
        <v>20.3</v>
      </c>
      <c r="N113" s="23">
        <v>9.6</v>
      </c>
      <c r="O113" s="21">
        <v>0.4</v>
      </c>
    </row>
    <row r="114" spans="1:15" ht="29.45" customHeight="1" x14ac:dyDescent="0.25">
      <c r="A114" s="19">
        <v>88</v>
      </c>
      <c r="B114" s="20" t="s">
        <v>85</v>
      </c>
      <c r="C114" s="9">
        <v>250</v>
      </c>
      <c r="D114" s="22">
        <v>2.62</v>
      </c>
      <c r="E114" s="22">
        <v>5.15</v>
      </c>
      <c r="F114" s="22">
        <v>7.9</v>
      </c>
      <c r="G114" s="22">
        <v>124.75</v>
      </c>
      <c r="H114" s="22">
        <v>0.06</v>
      </c>
      <c r="I114" s="22">
        <v>12.75</v>
      </c>
      <c r="J114" s="22"/>
      <c r="K114" s="22">
        <v>2.35</v>
      </c>
      <c r="L114" s="22">
        <v>51.25</v>
      </c>
      <c r="M114" s="32">
        <v>49</v>
      </c>
      <c r="N114" s="32">
        <v>22.13</v>
      </c>
      <c r="O114" s="22">
        <v>0.87</v>
      </c>
    </row>
    <row r="115" spans="1:15" ht="31.5" x14ac:dyDescent="0.25">
      <c r="A115" s="19" t="s">
        <v>86</v>
      </c>
      <c r="B115" s="20" t="s">
        <v>87</v>
      </c>
      <c r="C115" s="19">
        <v>90</v>
      </c>
      <c r="D115" s="38">
        <v>12.53</v>
      </c>
      <c r="E115" s="38">
        <v>13.8</v>
      </c>
      <c r="F115" s="38">
        <v>9.89</v>
      </c>
      <c r="G115" s="38">
        <v>220.98</v>
      </c>
      <c r="H115" s="38">
        <v>0.19</v>
      </c>
      <c r="I115" s="38">
        <v>1.1599999999999999</v>
      </c>
      <c r="J115" s="11">
        <v>10.23</v>
      </c>
      <c r="K115" s="11">
        <v>0.77</v>
      </c>
      <c r="L115" s="38">
        <v>24.7</v>
      </c>
      <c r="M115" s="52">
        <v>77.55</v>
      </c>
      <c r="N115" s="52">
        <v>15.5</v>
      </c>
      <c r="O115" s="38">
        <v>5.03</v>
      </c>
    </row>
    <row r="116" spans="1:15" ht="26.25" customHeight="1" x14ac:dyDescent="0.25">
      <c r="A116" s="19">
        <v>302</v>
      </c>
      <c r="B116" s="20" t="s">
        <v>34</v>
      </c>
      <c r="C116" s="19">
        <v>150</v>
      </c>
      <c r="D116" s="38">
        <v>8.6</v>
      </c>
      <c r="E116" s="38">
        <v>6.09</v>
      </c>
      <c r="F116" s="38">
        <v>38.64</v>
      </c>
      <c r="G116" s="38">
        <v>243.8</v>
      </c>
      <c r="H116" s="38">
        <v>0.02</v>
      </c>
      <c r="I116" s="38"/>
      <c r="J116" s="11"/>
      <c r="K116" s="11">
        <v>0.61</v>
      </c>
      <c r="L116" s="38">
        <v>14.82</v>
      </c>
      <c r="M116" s="52">
        <v>203.93</v>
      </c>
      <c r="N116" s="52">
        <v>135.83000000000001</v>
      </c>
      <c r="O116" s="38">
        <v>4.5599999999999996</v>
      </c>
    </row>
    <row r="117" spans="1:15" ht="21.75" customHeight="1" x14ac:dyDescent="0.25">
      <c r="A117" s="19" t="s">
        <v>88</v>
      </c>
      <c r="B117" s="20" t="s">
        <v>71</v>
      </c>
      <c r="C117" s="19">
        <v>200</v>
      </c>
      <c r="D117" s="64">
        <v>0.34</v>
      </c>
      <c r="E117" s="64">
        <v>0.17</v>
      </c>
      <c r="F117" s="64">
        <v>34.840000000000003</v>
      </c>
      <c r="G117" s="64">
        <v>143.4</v>
      </c>
      <c r="H117" s="64">
        <v>0.01</v>
      </c>
      <c r="I117" s="64">
        <v>3.2</v>
      </c>
      <c r="J117" s="69"/>
      <c r="K117" s="69">
        <v>0.13</v>
      </c>
      <c r="L117" s="64">
        <v>16.670000000000002</v>
      </c>
      <c r="M117" s="64">
        <v>7.05</v>
      </c>
      <c r="N117" s="64">
        <v>7.78</v>
      </c>
      <c r="O117" s="64">
        <v>0.88</v>
      </c>
    </row>
    <row r="118" spans="1:15" ht="21" customHeight="1" x14ac:dyDescent="0.25">
      <c r="A118" s="19" t="s">
        <v>36</v>
      </c>
      <c r="B118" s="20" t="s">
        <v>37</v>
      </c>
      <c r="C118" s="19">
        <v>40</v>
      </c>
      <c r="D118" s="11">
        <v>1.9</v>
      </c>
      <c r="E118" s="11">
        <v>0.6</v>
      </c>
      <c r="F118" s="11">
        <v>10.4</v>
      </c>
      <c r="G118" s="11">
        <v>56</v>
      </c>
      <c r="H118" s="11">
        <v>0.05</v>
      </c>
      <c r="I118" s="11"/>
      <c r="J118" s="11"/>
      <c r="K118" s="11">
        <v>0.48</v>
      </c>
      <c r="L118" s="11">
        <v>12.3</v>
      </c>
      <c r="M118" s="33">
        <v>56.5</v>
      </c>
      <c r="N118" s="33">
        <v>13.3</v>
      </c>
      <c r="O118" s="11">
        <v>1.7</v>
      </c>
    </row>
    <row r="119" spans="1:15" ht="21" customHeight="1" x14ac:dyDescent="0.25">
      <c r="A119" s="19" t="s">
        <v>36</v>
      </c>
      <c r="B119" s="10" t="s">
        <v>38</v>
      </c>
      <c r="C119" s="19">
        <v>40</v>
      </c>
      <c r="D119" s="11">
        <v>3.16</v>
      </c>
      <c r="E119" s="11">
        <v>0.4</v>
      </c>
      <c r="F119" s="11">
        <v>19.32</v>
      </c>
      <c r="G119" s="11">
        <v>93.52</v>
      </c>
      <c r="H119" s="11">
        <v>0.03</v>
      </c>
      <c r="I119" s="11"/>
      <c r="J119" s="11"/>
      <c r="K119" s="11">
        <v>0.52</v>
      </c>
      <c r="L119" s="11">
        <v>9.1999999999999993</v>
      </c>
      <c r="M119" s="33">
        <v>34.799999999999997</v>
      </c>
      <c r="N119" s="33">
        <v>13.2</v>
      </c>
      <c r="O119" s="11">
        <v>0.44</v>
      </c>
    </row>
    <row r="120" spans="1:15" ht="21" customHeight="1" x14ac:dyDescent="0.25">
      <c r="A120" s="17"/>
      <c r="B120" s="80" t="s">
        <v>55</v>
      </c>
      <c r="C120" s="17">
        <v>1</v>
      </c>
      <c r="D120" s="81"/>
      <c r="E120" s="81"/>
      <c r="F120" s="81"/>
      <c r="G120" s="81"/>
      <c r="H120" s="81"/>
      <c r="I120" s="81"/>
      <c r="J120" s="82"/>
      <c r="K120" s="82"/>
      <c r="L120" s="81"/>
      <c r="M120" s="81"/>
      <c r="N120" s="81"/>
      <c r="O120" s="81"/>
    </row>
    <row r="121" spans="1:15" s="15" customFormat="1" ht="15.75" x14ac:dyDescent="0.25">
      <c r="A121" s="56"/>
      <c r="B121" s="3" t="s">
        <v>28</v>
      </c>
      <c r="C121" s="57">
        <f>SUM(C113:C119)</f>
        <v>830</v>
      </c>
      <c r="D121" s="57">
        <f t="shared" ref="D121:O121" si="13">SUM(D113:D119)</f>
        <v>29.729999999999997</v>
      </c>
      <c r="E121" s="57">
        <f t="shared" si="13"/>
        <v>29.810000000000002</v>
      </c>
      <c r="F121" s="57">
        <f t="shared" si="13"/>
        <v>123.19</v>
      </c>
      <c r="G121" s="57">
        <f t="shared" si="13"/>
        <v>924.44999999999993</v>
      </c>
      <c r="H121" s="57">
        <f t="shared" si="13"/>
        <v>0.38</v>
      </c>
      <c r="I121" s="57">
        <f t="shared" si="13"/>
        <v>22.06</v>
      </c>
      <c r="J121" s="57">
        <f t="shared" si="13"/>
        <v>10.23</v>
      </c>
      <c r="K121" s="57">
        <f t="shared" si="13"/>
        <v>4.8599999999999994</v>
      </c>
      <c r="L121" s="57">
        <f t="shared" si="13"/>
        <v>140.33999999999997</v>
      </c>
      <c r="M121" s="57">
        <f t="shared" si="13"/>
        <v>449.13</v>
      </c>
      <c r="N121" s="57">
        <f t="shared" si="13"/>
        <v>217.34</v>
      </c>
      <c r="O121" s="57">
        <f t="shared" si="13"/>
        <v>13.879999999999999</v>
      </c>
    </row>
    <row r="122" spans="1:15" s="15" customFormat="1" ht="28.5" customHeight="1" x14ac:dyDescent="0.25">
      <c r="A122" s="56"/>
      <c r="B122" s="83" t="s">
        <v>79</v>
      </c>
      <c r="C122" s="57">
        <f>SUM(C111,C121)</f>
        <v>1380</v>
      </c>
      <c r="D122" s="57">
        <f t="shared" ref="D122:O122" si="14">SUM(D111,D121)</f>
        <v>53.8</v>
      </c>
      <c r="E122" s="57">
        <f t="shared" si="14"/>
        <v>51.46</v>
      </c>
      <c r="F122" s="57">
        <f t="shared" si="14"/>
        <v>197.91</v>
      </c>
      <c r="G122" s="57">
        <f t="shared" si="14"/>
        <v>1502.75</v>
      </c>
      <c r="H122" s="57">
        <f t="shared" si="14"/>
        <v>0.59000000000000008</v>
      </c>
      <c r="I122" s="57">
        <f t="shared" si="14"/>
        <v>33.51</v>
      </c>
      <c r="J122" s="57">
        <f t="shared" si="14"/>
        <v>32.340000000000003</v>
      </c>
      <c r="K122" s="57">
        <f t="shared" si="14"/>
        <v>6.35</v>
      </c>
      <c r="L122" s="57">
        <f t="shared" si="14"/>
        <v>651.08999999999992</v>
      </c>
      <c r="M122" s="57">
        <f t="shared" si="14"/>
        <v>853.16000000000008</v>
      </c>
      <c r="N122" s="57">
        <f t="shared" si="14"/>
        <v>281.34000000000003</v>
      </c>
      <c r="O122" s="57">
        <f t="shared" si="14"/>
        <v>20.21</v>
      </c>
    </row>
    <row r="123" spans="1:15" ht="15.75" x14ac:dyDescent="0.25">
      <c r="A123" s="59"/>
      <c r="B123" s="59"/>
      <c r="C123" s="59"/>
    </row>
    <row r="124" spans="1:15" ht="17.100000000000001" customHeight="1" x14ac:dyDescent="0.25">
      <c r="A124" s="41" t="s">
        <v>41</v>
      </c>
      <c r="B124" s="41" t="s">
        <v>89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7.100000000000001" customHeight="1" x14ac:dyDescent="0.25">
      <c r="A125" s="173" t="s">
        <v>43</v>
      </c>
      <c r="B125" s="176" t="s">
        <v>90</v>
      </c>
      <c r="C125" s="145"/>
      <c r="D125" s="145"/>
      <c r="E125" s="2"/>
      <c r="F125" s="145"/>
      <c r="G125" s="145"/>
      <c r="H125" s="145"/>
      <c r="I125" s="145"/>
      <c r="J125" s="145"/>
      <c r="K125" s="145"/>
      <c r="L125" s="145"/>
      <c r="M125" s="145"/>
      <c r="N125" s="145"/>
      <c r="O125" s="145"/>
    </row>
    <row r="126" spans="1:15" ht="9.9499999999999993" customHeight="1" x14ac:dyDescent="0.25">
      <c r="A126" s="173"/>
      <c r="B126" s="176"/>
      <c r="C126" s="145"/>
      <c r="D126" s="145"/>
      <c r="E126" s="2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</row>
    <row r="127" spans="1:15" ht="17.100000000000001" customHeight="1" x14ac:dyDescent="0.25">
      <c r="A127" s="189" t="s">
        <v>4</v>
      </c>
      <c r="B127" s="186" t="s">
        <v>5</v>
      </c>
      <c r="C127" s="143" t="s">
        <v>6</v>
      </c>
      <c r="D127" s="165" t="s">
        <v>7</v>
      </c>
      <c r="E127" s="166"/>
      <c r="F127" s="167"/>
      <c r="G127" s="163" t="s">
        <v>8</v>
      </c>
      <c r="H127" s="165" t="s">
        <v>9</v>
      </c>
      <c r="I127" s="166"/>
      <c r="J127" s="166"/>
      <c r="K127" s="167"/>
      <c r="L127" s="165" t="s">
        <v>10</v>
      </c>
      <c r="M127" s="166"/>
      <c r="N127" s="166"/>
      <c r="O127" s="167"/>
    </row>
    <row r="128" spans="1:15" ht="17.100000000000001" customHeight="1" x14ac:dyDescent="0.25">
      <c r="A128" s="190"/>
      <c r="B128" s="178"/>
      <c r="C128" s="144"/>
      <c r="D128" s="121" t="s">
        <v>11</v>
      </c>
      <c r="E128" s="121" t="s">
        <v>12</v>
      </c>
      <c r="F128" s="121" t="s">
        <v>13</v>
      </c>
      <c r="G128" s="168"/>
      <c r="H128" s="43" t="s">
        <v>14</v>
      </c>
      <c r="I128" s="43" t="s">
        <v>15</v>
      </c>
      <c r="J128" s="43" t="s">
        <v>16</v>
      </c>
      <c r="K128" s="43" t="s">
        <v>17</v>
      </c>
      <c r="L128" s="43" t="s">
        <v>18</v>
      </c>
      <c r="M128" s="43" t="s">
        <v>19</v>
      </c>
      <c r="N128" s="43" t="s">
        <v>20</v>
      </c>
      <c r="O128" s="43" t="s">
        <v>21</v>
      </c>
    </row>
    <row r="129" spans="1:15" ht="19.5" customHeight="1" x14ac:dyDescent="0.25">
      <c r="A129" s="130"/>
      <c r="B129" s="131" t="s">
        <v>22</v>
      </c>
      <c r="C129" s="133"/>
      <c r="D129" s="134"/>
      <c r="E129" s="134"/>
      <c r="F129" s="134"/>
      <c r="G129" s="135"/>
      <c r="H129" s="7"/>
      <c r="I129" s="7"/>
      <c r="J129" s="7"/>
      <c r="K129" s="7"/>
      <c r="L129" s="7"/>
      <c r="M129" s="7"/>
      <c r="N129" s="7"/>
      <c r="O129" s="8"/>
    </row>
    <row r="130" spans="1:15" ht="35.25" customHeight="1" x14ac:dyDescent="0.25">
      <c r="A130" s="9">
        <v>175</v>
      </c>
      <c r="B130" s="10" t="s">
        <v>91</v>
      </c>
      <c r="C130" s="136">
        <v>200</v>
      </c>
      <c r="D130" s="108">
        <v>6.08</v>
      </c>
      <c r="E130" s="108">
        <v>9.8000000000000007</v>
      </c>
      <c r="F130" s="108">
        <v>31.32</v>
      </c>
      <c r="G130" s="108">
        <v>237.5</v>
      </c>
      <c r="H130" s="11">
        <v>0.08</v>
      </c>
      <c r="I130" s="11">
        <v>0.64</v>
      </c>
      <c r="J130" s="11">
        <v>16.72</v>
      </c>
      <c r="K130" s="11"/>
      <c r="L130" s="11">
        <v>13.68</v>
      </c>
      <c r="M130" s="11">
        <v>144.47999999999999</v>
      </c>
      <c r="N130" s="11">
        <v>30.88</v>
      </c>
      <c r="O130" s="11">
        <v>0.6</v>
      </c>
    </row>
    <row r="131" spans="1:15" ht="17.100000000000001" customHeight="1" x14ac:dyDescent="0.25">
      <c r="A131" s="19" t="s">
        <v>36</v>
      </c>
      <c r="B131" s="10" t="s">
        <v>38</v>
      </c>
      <c r="C131" s="19">
        <v>30</v>
      </c>
      <c r="D131" s="11">
        <v>2.37</v>
      </c>
      <c r="E131" s="11">
        <v>0.3</v>
      </c>
      <c r="F131" s="11">
        <v>14.49</v>
      </c>
      <c r="G131" s="11">
        <v>70.14</v>
      </c>
      <c r="H131" s="11">
        <v>0.02</v>
      </c>
      <c r="I131" s="11"/>
      <c r="J131" s="11"/>
      <c r="K131" s="11">
        <v>0.39</v>
      </c>
      <c r="L131" s="11">
        <v>6.9</v>
      </c>
      <c r="M131" s="33">
        <v>26.1</v>
      </c>
      <c r="N131" s="33">
        <v>9.9</v>
      </c>
      <c r="O131" s="11">
        <v>0.33</v>
      </c>
    </row>
    <row r="132" spans="1:15" ht="17.100000000000001" customHeight="1" x14ac:dyDescent="0.25">
      <c r="A132" s="9"/>
      <c r="B132" s="10" t="s">
        <v>92</v>
      </c>
      <c r="C132" s="47">
        <v>125</v>
      </c>
      <c r="D132" s="48">
        <v>3.22</v>
      </c>
      <c r="E132" s="11">
        <v>2.87</v>
      </c>
      <c r="F132" s="11">
        <v>14.95</v>
      </c>
      <c r="G132" s="11">
        <v>98.9</v>
      </c>
      <c r="H132" s="11">
        <v>0.03</v>
      </c>
      <c r="I132" s="11">
        <v>1.84</v>
      </c>
      <c r="J132" s="11">
        <v>26.45</v>
      </c>
      <c r="K132" s="11"/>
      <c r="L132" s="11">
        <v>125.35</v>
      </c>
      <c r="M132" s="11">
        <v>97.72</v>
      </c>
      <c r="N132" s="11">
        <v>16.260000000000002</v>
      </c>
      <c r="O132" s="11">
        <v>0.12</v>
      </c>
    </row>
    <row r="133" spans="1:15" ht="17.100000000000001" customHeight="1" x14ac:dyDescent="0.25">
      <c r="A133" s="5">
        <v>376</v>
      </c>
      <c r="B133" s="10" t="s">
        <v>74</v>
      </c>
      <c r="C133" s="9">
        <v>200</v>
      </c>
      <c r="D133" s="11">
        <v>0.1</v>
      </c>
      <c r="E133" s="11">
        <v>0.02</v>
      </c>
      <c r="F133" s="11">
        <v>7</v>
      </c>
      <c r="G133" s="11">
        <v>28.6</v>
      </c>
      <c r="H133" s="46" t="s">
        <v>75</v>
      </c>
      <c r="I133" s="46">
        <v>21.6</v>
      </c>
      <c r="J133" s="46" t="s">
        <v>75</v>
      </c>
      <c r="K133" s="46"/>
      <c r="L133" s="46">
        <v>27.54</v>
      </c>
      <c r="M133" s="46">
        <v>17.2</v>
      </c>
      <c r="N133" s="46">
        <v>14.1</v>
      </c>
      <c r="O133" s="46">
        <v>3.42</v>
      </c>
    </row>
    <row r="134" spans="1:15" ht="17.100000000000001" customHeight="1" x14ac:dyDescent="0.25">
      <c r="A134" s="5"/>
      <c r="B134" s="19" t="s">
        <v>93</v>
      </c>
      <c r="C134" s="19">
        <v>1</v>
      </c>
      <c r="D134" s="19"/>
      <c r="E134" s="74"/>
      <c r="F134" s="74"/>
      <c r="G134" s="74"/>
      <c r="H134" s="74"/>
      <c r="I134" s="74"/>
      <c r="J134" s="74"/>
      <c r="K134" s="14"/>
      <c r="L134" s="14"/>
      <c r="M134" s="74"/>
      <c r="N134" s="74"/>
      <c r="O134" s="74"/>
    </row>
    <row r="135" spans="1:15" s="15" customFormat="1" ht="17.100000000000001" customHeight="1" x14ac:dyDescent="0.25">
      <c r="A135" s="169" t="s">
        <v>28</v>
      </c>
      <c r="B135" s="184"/>
      <c r="C135" s="169">
        <f>SUM(C130:C133)</f>
        <v>555</v>
      </c>
      <c r="D135" s="169">
        <f t="shared" ref="D135:O135" si="15">SUM(D130:D133)</f>
        <v>11.77</v>
      </c>
      <c r="E135" s="169">
        <f t="shared" si="15"/>
        <v>12.990000000000002</v>
      </c>
      <c r="F135" s="169">
        <f t="shared" si="15"/>
        <v>67.760000000000005</v>
      </c>
      <c r="G135" s="169">
        <f t="shared" si="15"/>
        <v>435.14</v>
      </c>
      <c r="H135" s="169">
        <f t="shared" si="15"/>
        <v>0.13</v>
      </c>
      <c r="I135" s="169">
        <f t="shared" si="15"/>
        <v>24.080000000000002</v>
      </c>
      <c r="J135" s="169">
        <f t="shared" si="15"/>
        <v>43.17</v>
      </c>
      <c r="K135" s="169">
        <f t="shared" si="15"/>
        <v>0.39</v>
      </c>
      <c r="L135" s="169">
        <f t="shared" si="15"/>
        <v>173.47</v>
      </c>
      <c r="M135" s="169">
        <f t="shared" si="15"/>
        <v>285.49999999999994</v>
      </c>
      <c r="N135" s="169">
        <f t="shared" si="15"/>
        <v>71.14</v>
      </c>
      <c r="O135" s="169">
        <f t="shared" si="15"/>
        <v>4.47</v>
      </c>
    </row>
    <row r="136" spans="1:15" ht="17.100000000000001" customHeight="1" x14ac:dyDescent="0.25">
      <c r="A136" s="170"/>
      <c r="B136" s="185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</row>
    <row r="137" spans="1:15" ht="17.100000000000001" customHeight="1" x14ac:dyDescent="0.25">
      <c r="A137" s="5"/>
      <c r="B137" s="5" t="s">
        <v>51</v>
      </c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ht="34.5" customHeight="1" x14ac:dyDescent="0.25">
      <c r="A138" s="19"/>
      <c r="B138" s="20" t="s">
        <v>94</v>
      </c>
      <c r="C138" s="19">
        <v>60</v>
      </c>
      <c r="D138" s="38">
        <v>0.48</v>
      </c>
      <c r="E138" s="38">
        <v>0.06</v>
      </c>
      <c r="F138" s="38">
        <v>1.02</v>
      </c>
      <c r="G138" s="38">
        <v>6</v>
      </c>
      <c r="H138" s="38">
        <v>0.01</v>
      </c>
      <c r="I138" s="38">
        <v>2.1</v>
      </c>
      <c r="J138" s="54"/>
      <c r="K138" s="38"/>
      <c r="L138" s="38">
        <v>10.199999999999999</v>
      </c>
      <c r="M138" s="52">
        <v>18</v>
      </c>
      <c r="N138" s="52">
        <v>8.4</v>
      </c>
      <c r="O138" s="38">
        <v>0.3</v>
      </c>
    </row>
    <row r="139" spans="1:15" ht="20.25" customHeight="1" x14ac:dyDescent="0.25">
      <c r="A139" s="19">
        <v>84</v>
      </c>
      <c r="B139" s="20" t="s">
        <v>95</v>
      </c>
      <c r="C139" s="19">
        <v>250</v>
      </c>
      <c r="D139" s="38">
        <v>10.95</v>
      </c>
      <c r="E139" s="38">
        <v>2.77</v>
      </c>
      <c r="F139" s="38">
        <v>21.77</v>
      </c>
      <c r="G139" s="38">
        <v>155</v>
      </c>
      <c r="H139" s="38">
        <v>0.125</v>
      </c>
      <c r="I139" s="38">
        <v>19.350000000000001</v>
      </c>
      <c r="J139" s="11">
        <v>8</v>
      </c>
      <c r="K139" s="11"/>
      <c r="L139" s="38">
        <v>56</v>
      </c>
      <c r="M139" s="52">
        <v>170.13</v>
      </c>
      <c r="N139" s="52">
        <v>170.1</v>
      </c>
      <c r="O139" s="38">
        <v>1.35</v>
      </c>
    </row>
    <row r="140" spans="1:15" ht="19.5" customHeight="1" x14ac:dyDescent="0.25">
      <c r="A140" s="19">
        <v>251</v>
      </c>
      <c r="B140" s="20" t="s">
        <v>96</v>
      </c>
      <c r="C140" s="19">
        <v>90</v>
      </c>
      <c r="D140" s="21">
        <v>9</v>
      </c>
      <c r="E140" s="21">
        <v>28.98</v>
      </c>
      <c r="F140" s="21">
        <v>3.33</v>
      </c>
      <c r="G140" s="21">
        <v>310.5</v>
      </c>
      <c r="H140" s="21">
        <v>0.78</v>
      </c>
      <c r="I140" s="22">
        <v>1.98</v>
      </c>
      <c r="J140" s="22"/>
      <c r="K140" s="21">
        <v>3.1</v>
      </c>
      <c r="L140" s="21">
        <v>7.2</v>
      </c>
      <c r="M140" s="23">
        <v>148.5</v>
      </c>
      <c r="N140" s="23">
        <v>21.6</v>
      </c>
      <c r="O140" s="21">
        <v>0.99</v>
      </c>
    </row>
    <row r="141" spans="1:15" ht="17.100000000000001" customHeight="1" x14ac:dyDescent="0.25">
      <c r="A141" s="19">
        <v>312</v>
      </c>
      <c r="B141" s="20" t="s">
        <v>97</v>
      </c>
      <c r="C141" s="19">
        <v>170</v>
      </c>
      <c r="D141" s="64">
        <v>3.51</v>
      </c>
      <c r="E141" s="64">
        <v>5.44</v>
      </c>
      <c r="F141" s="64">
        <v>23.12</v>
      </c>
      <c r="G141" s="64">
        <v>155.6</v>
      </c>
      <c r="H141" s="64">
        <v>0.14000000000000001</v>
      </c>
      <c r="I141" s="69">
        <v>20.62</v>
      </c>
      <c r="J141" s="69"/>
      <c r="K141" s="64">
        <v>0.23</v>
      </c>
      <c r="L141" s="64">
        <v>41.93</v>
      </c>
      <c r="M141" s="84">
        <v>98.14</v>
      </c>
      <c r="N141" s="84">
        <v>31.51</v>
      </c>
      <c r="O141" s="64">
        <v>1.1000000000000001</v>
      </c>
    </row>
    <row r="142" spans="1:15" ht="17.100000000000001" customHeight="1" x14ac:dyDescent="0.25">
      <c r="A142" s="9">
        <v>349</v>
      </c>
      <c r="B142" s="10" t="s">
        <v>35</v>
      </c>
      <c r="C142" s="9">
        <v>180</v>
      </c>
      <c r="D142" s="22">
        <v>1.04</v>
      </c>
      <c r="E142" s="22">
        <v>0.3</v>
      </c>
      <c r="F142" s="22">
        <v>42.5</v>
      </c>
      <c r="G142" s="22">
        <v>132.12</v>
      </c>
      <c r="H142" s="22">
        <v>0.02</v>
      </c>
      <c r="I142" s="22">
        <v>0.7</v>
      </c>
      <c r="J142" s="22"/>
      <c r="K142" s="22">
        <v>0.18</v>
      </c>
      <c r="L142" s="22">
        <v>5.3</v>
      </c>
      <c r="M142" s="32">
        <v>41.4</v>
      </c>
      <c r="N142" s="32">
        <v>29.7</v>
      </c>
      <c r="O142" s="22">
        <v>0.8</v>
      </c>
    </row>
    <row r="143" spans="1:15" ht="17.100000000000001" customHeight="1" x14ac:dyDescent="0.25">
      <c r="A143" s="19" t="s">
        <v>36</v>
      </c>
      <c r="B143" s="10" t="s">
        <v>38</v>
      </c>
      <c r="C143" s="19">
        <v>30</v>
      </c>
      <c r="D143" s="11">
        <v>2.37</v>
      </c>
      <c r="E143" s="11">
        <v>0.3</v>
      </c>
      <c r="F143" s="11">
        <v>14.49</v>
      </c>
      <c r="G143" s="11">
        <v>70.14</v>
      </c>
      <c r="H143" s="11">
        <v>0.02</v>
      </c>
      <c r="I143" s="11"/>
      <c r="J143" s="11"/>
      <c r="K143" s="11">
        <v>0.39</v>
      </c>
      <c r="L143" s="11">
        <v>6.9</v>
      </c>
      <c r="M143" s="33">
        <v>26.1</v>
      </c>
      <c r="N143" s="33">
        <v>9.9</v>
      </c>
      <c r="O143" s="11">
        <v>0.33</v>
      </c>
    </row>
    <row r="144" spans="1:15" ht="17.100000000000001" customHeight="1" x14ac:dyDescent="0.25">
      <c r="A144" s="19" t="s">
        <v>36</v>
      </c>
      <c r="B144" s="20" t="s">
        <v>37</v>
      </c>
      <c r="C144" s="19">
        <v>30</v>
      </c>
      <c r="D144" s="11">
        <v>1.4</v>
      </c>
      <c r="E144" s="11">
        <v>0.47</v>
      </c>
      <c r="F144" s="11">
        <v>7.8</v>
      </c>
      <c r="G144" s="11">
        <v>42</v>
      </c>
      <c r="H144" s="11">
        <v>0.04</v>
      </c>
      <c r="I144" s="11"/>
      <c r="J144" s="11"/>
      <c r="K144" s="11">
        <v>0.36</v>
      </c>
      <c r="L144" s="11">
        <v>9.1999999999999993</v>
      </c>
      <c r="M144" s="33">
        <v>42.4</v>
      </c>
      <c r="N144" s="33">
        <v>10</v>
      </c>
      <c r="O144" s="11">
        <v>1.24</v>
      </c>
    </row>
    <row r="145" spans="1:15" ht="17.100000000000001" customHeight="1" x14ac:dyDescent="0.25">
      <c r="A145" s="19"/>
      <c r="B145" s="20" t="s">
        <v>55</v>
      </c>
      <c r="C145" s="19">
        <v>1</v>
      </c>
      <c r="D145" s="85"/>
      <c r="E145" s="85"/>
      <c r="F145" s="85"/>
      <c r="G145" s="85"/>
      <c r="H145" s="85"/>
      <c r="I145" s="85"/>
      <c r="J145" s="85"/>
      <c r="K145" s="85"/>
      <c r="L145" s="85"/>
      <c r="M145" s="86"/>
      <c r="N145" s="86"/>
      <c r="O145" s="85"/>
    </row>
    <row r="146" spans="1:15" s="15" customFormat="1" ht="24.2" customHeight="1" x14ac:dyDescent="0.25">
      <c r="A146" s="36"/>
      <c r="B146" s="56" t="s">
        <v>98</v>
      </c>
      <c r="C146" s="36">
        <f>SUM(C138:C144)</f>
        <v>810</v>
      </c>
      <c r="D146" s="36">
        <f t="shared" ref="D146:O146" si="16">SUM(D138:D144)</f>
        <v>28.749999999999996</v>
      </c>
      <c r="E146" s="36">
        <f t="shared" si="16"/>
        <v>38.319999999999993</v>
      </c>
      <c r="F146" s="36">
        <f t="shared" si="16"/>
        <v>114.02999999999999</v>
      </c>
      <c r="G146" s="36">
        <f t="shared" si="16"/>
        <v>871.36</v>
      </c>
      <c r="H146" s="36">
        <f t="shared" si="16"/>
        <v>1.1350000000000002</v>
      </c>
      <c r="I146" s="36">
        <f t="shared" si="16"/>
        <v>44.750000000000007</v>
      </c>
      <c r="J146" s="36">
        <f t="shared" si="16"/>
        <v>8</v>
      </c>
      <c r="K146" s="36">
        <f t="shared" si="16"/>
        <v>4.2600000000000007</v>
      </c>
      <c r="L146" s="36">
        <f t="shared" si="16"/>
        <v>136.73000000000002</v>
      </c>
      <c r="M146" s="36">
        <f t="shared" si="16"/>
        <v>544.66999999999996</v>
      </c>
      <c r="N146" s="36">
        <f t="shared" si="16"/>
        <v>281.20999999999998</v>
      </c>
      <c r="O146" s="36">
        <f t="shared" si="16"/>
        <v>6.11</v>
      </c>
    </row>
    <row r="147" spans="1:15" ht="24" customHeight="1" x14ac:dyDescent="0.25">
      <c r="A147" s="36"/>
      <c r="B147" s="56" t="s">
        <v>40</v>
      </c>
      <c r="C147" s="36">
        <f>SUM(C135,C146)</f>
        <v>1365</v>
      </c>
      <c r="D147" s="36">
        <f t="shared" ref="D147:O147" si="17">SUM(D135,D146)</f>
        <v>40.519999999999996</v>
      </c>
      <c r="E147" s="36">
        <f t="shared" si="17"/>
        <v>51.309999999999995</v>
      </c>
      <c r="F147" s="36">
        <f t="shared" si="17"/>
        <v>181.79</v>
      </c>
      <c r="G147" s="36">
        <f t="shared" si="17"/>
        <v>1306.5</v>
      </c>
      <c r="H147" s="36">
        <f t="shared" si="17"/>
        <v>1.2650000000000001</v>
      </c>
      <c r="I147" s="36">
        <f t="shared" si="17"/>
        <v>68.830000000000013</v>
      </c>
      <c r="J147" s="36">
        <f t="shared" si="17"/>
        <v>51.17</v>
      </c>
      <c r="K147" s="36">
        <f t="shared" si="17"/>
        <v>4.6500000000000004</v>
      </c>
      <c r="L147" s="36">
        <f t="shared" si="17"/>
        <v>310.20000000000005</v>
      </c>
      <c r="M147" s="36">
        <f t="shared" si="17"/>
        <v>830.16999999999985</v>
      </c>
      <c r="N147" s="36">
        <f t="shared" si="17"/>
        <v>352.34999999999997</v>
      </c>
      <c r="O147" s="36">
        <f t="shared" si="17"/>
        <v>10.58</v>
      </c>
    </row>
    <row r="148" spans="1:15" ht="17.100000000000001" hidden="1" customHeight="1" x14ac:dyDescent="0.25">
      <c r="A148" s="87"/>
      <c r="B148" s="87" t="s">
        <v>40</v>
      </c>
      <c r="C148" s="88">
        <v>1410</v>
      </c>
      <c r="D148" s="89">
        <v>56.6</v>
      </c>
      <c r="E148" s="89">
        <v>112.35</v>
      </c>
      <c r="F148" s="89">
        <v>158.66</v>
      </c>
      <c r="G148" s="89">
        <v>1863.34</v>
      </c>
      <c r="H148" s="89">
        <v>5.36</v>
      </c>
      <c r="I148" s="89">
        <v>32.36</v>
      </c>
      <c r="J148" s="89">
        <v>406.25</v>
      </c>
      <c r="K148" s="89">
        <v>13.03</v>
      </c>
      <c r="L148" s="89">
        <v>533.96</v>
      </c>
      <c r="M148" s="89">
        <v>1318.2</v>
      </c>
      <c r="N148" s="89">
        <v>341.5</v>
      </c>
      <c r="O148" s="89">
        <v>25.21</v>
      </c>
    </row>
    <row r="149" spans="1:15" ht="15.75" hidden="1" x14ac:dyDescent="0.25">
      <c r="A149" s="59"/>
      <c r="B149" s="59"/>
      <c r="C149" s="59"/>
    </row>
    <row r="150" spans="1:15" ht="15.75" hidden="1" x14ac:dyDescent="0.25">
      <c r="A150" s="59"/>
      <c r="B150" s="59"/>
      <c r="C150" s="59"/>
    </row>
    <row r="151" spans="1:15" ht="18.2" customHeight="1" x14ac:dyDescent="0.25">
      <c r="A151" s="59"/>
      <c r="B151" s="59"/>
      <c r="C151" s="59"/>
    </row>
    <row r="152" spans="1:15" ht="16.350000000000001" customHeight="1" x14ac:dyDescent="0.25">
      <c r="A152" s="41" t="s">
        <v>41</v>
      </c>
      <c r="B152" s="41" t="s">
        <v>99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9.9499999999999993" customHeight="1" x14ac:dyDescent="0.25">
      <c r="A153" s="173" t="s">
        <v>43</v>
      </c>
      <c r="B153" s="176" t="s">
        <v>90</v>
      </c>
      <c r="C153" s="145"/>
      <c r="D153" s="145"/>
      <c r="E153" s="2"/>
      <c r="F153" s="145"/>
      <c r="G153" s="145"/>
      <c r="H153" s="145"/>
      <c r="I153" s="145"/>
      <c r="J153" s="145"/>
      <c r="K153" s="145"/>
      <c r="L153" s="145"/>
      <c r="M153" s="145"/>
      <c r="N153" s="145"/>
      <c r="O153" s="145"/>
    </row>
    <row r="154" spans="1:15" ht="9.9499999999999993" customHeight="1" x14ac:dyDescent="0.25">
      <c r="A154" s="173"/>
      <c r="B154" s="176"/>
      <c r="C154" s="145"/>
      <c r="D154" s="145"/>
      <c r="E154" s="2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</row>
    <row r="155" spans="1:15" ht="24" customHeight="1" x14ac:dyDescent="0.25">
      <c r="A155" s="182" t="s">
        <v>4</v>
      </c>
      <c r="B155" s="186" t="s">
        <v>5</v>
      </c>
      <c r="C155" s="143" t="s">
        <v>6</v>
      </c>
      <c r="D155" s="165" t="s">
        <v>7</v>
      </c>
      <c r="E155" s="166"/>
      <c r="F155" s="167"/>
      <c r="G155" s="163" t="s">
        <v>8</v>
      </c>
      <c r="H155" s="165" t="s">
        <v>9</v>
      </c>
      <c r="I155" s="166"/>
      <c r="J155" s="166"/>
      <c r="K155" s="167"/>
      <c r="L155" s="165" t="s">
        <v>10</v>
      </c>
      <c r="M155" s="166"/>
      <c r="N155" s="166"/>
      <c r="O155" s="167"/>
    </row>
    <row r="156" spans="1:15" ht="9.9499999999999993" customHeight="1" x14ac:dyDescent="0.25">
      <c r="A156" s="183"/>
      <c r="B156" s="178"/>
      <c r="C156" s="144"/>
      <c r="D156" s="121" t="s">
        <v>11</v>
      </c>
      <c r="E156" s="121" t="s">
        <v>12</v>
      </c>
      <c r="F156" s="121" t="s">
        <v>13</v>
      </c>
      <c r="G156" s="168"/>
      <c r="H156" s="43" t="s">
        <v>14</v>
      </c>
      <c r="I156" s="43" t="s">
        <v>15</v>
      </c>
      <c r="J156" s="43" t="s">
        <v>16</v>
      </c>
      <c r="K156" s="43" t="s">
        <v>17</v>
      </c>
      <c r="L156" s="43" t="s">
        <v>18</v>
      </c>
      <c r="M156" s="43" t="s">
        <v>19</v>
      </c>
      <c r="N156" s="43" t="s">
        <v>20</v>
      </c>
      <c r="O156" s="43" t="s">
        <v>21</v>
      </c>
    </row>
    <row r="157" spans="1:15" ht="21.75" customHeight="1" x14ac:dyDescent="0.25">
      <c r="A157" s="130"/>
      <c r="B157" s="131" t="s">
        <v>22</v>
      </c>
      <c r="C157" s="133"/>
      <c r="D157" s="134"/>
      <c r="E157" s="134"/>
      <c r="F157" s="134"/>
      <c r="G157" s="135"/>
      <c r="H157" s="7"/>
      <c r="I157" s="7"/>
      <c r="J157" s="7"/>
      <c r="K157" s="7"/>
      <c r="L157" s="7"/>
      <c r="M157" s="7"/>
      <c r="N157" s="7"/>
      <c r="O157" s="8"/>
    </row>
    <row r="158" spans="1:15" ht="0.75" hidden="1" customHeight="1" x14ac:dyDescent="0.25">
      <c r="A158" s="44"/>
      <c r="B158" s="45" t="s">
        <v>100</v>
      </c>
      <c r="C158" s="71">
        <v>50</v>
      </c>
      <c r="D158" s="132">
        <v>0.35</v>
      </c>
      <c r="E158" s="132">
        <v>0.04</v>
      </c>
      <c r="F158" s="132">
        <v>0.75</v>
      </c>
      <c r="G158" s="132">
        <v>6</v>
      </c>
      <c r="H158" s="46">
        <v>0.01</v>
      </c>
      <c r="I158" s="46">
        <v>1.5</v>
      </c>
      <c r="J158" s="46"/>
      <c r="K158" s="46">
        <v>2.5000000000000001E-2</v>
      </c>
      <c r="L158" s="46">
        <v>8.25</v>
      </c>
      <c r="M158" s="46">
        <v>540.6</v>
      </c>
      <c r="N158" s="46">
        <v>7</v>
      </c>
      <c r="O158" s="46">
        <v>0.15</v>
      </c>
    </row>
    <row r="159" spans="1:15" ht="72" hidden="1" customHeight="1" x14ac:dyDescent="0.25">
      <c r="A159" s="5">
        <v>212</v>
      </c>
      <c r="B159" s="45" t="s">
        <v>101</v>
      </c>
      <c r="C159" s="5">
        <v>200</v>
      </c>
      <c r="D159" s="46">
        <v>13.9</v>
      </c>
      <c r="E159" s="46">
        <v>28.6</v>
      </c>
      <c r="F159" s="46">
        <v>2.7</v>
      </c>
      <c r="G159" s="46">
        <v>319.2</v>
      </c>
      <c r="H159" s="46">
        <v>0.1</v>
      </c>
      <c r="I159" s="46">
        <v>0.26</v>
      </c>
      <c r="J159" s="46">
        <v>324</v>
      </c>
      <c r="K159" s="46"/>
      <c r="L159" s="46">
        <v>289.60000000000002</v>
      </c>
      <c r="M159" s="46">
        <v>215.8</v>
      </c>
      <c r="N159" s="46">
        <v>16.100000000000001</v>
      </c>
      <c r="O159" s="46">
        <v>2.6</v>
      </c>
    </row>
    <row r="160" spans="1:15" ht="96" hidden="1" customHeight="1" x14ac:dyDescent="0.25">
      <c r="A160" s="5">
        <v>376</v>
      </c>
      <c r="B160" s="10" t="s">
        <v>46</v>
      </c>
      <c r="C160" s="9">
        <v>200</v>
      </c>
      <c r="D160" s="90">
        <v>0.1</v>
      </c>
      <c r="E160" s="90">
        <v>0.02</v>
      </c>
      <c r="F160" s="90">
        <v>7</v>
      </c>
      <c r="G160" s="90">
        <v>28.4</v>
      </c>
      <c r="H160" s="90"/>
      <c r="I160" s="90">
        <v>1.6</v>
      </c>
      <c r="J160" s="90"/>
      <c r="K160" s="90">
        <v>0.01</v>
      </c>
      <c r="L160" s="90">
        <v>15.3</v>
      </c>
      <c r="M160" s="90">
        <v>0.44</v>
      </c>
      <c r="N160" s="90">
        <v>2.4</v>
      </c>
      <c r="O160" s="90">
        <v>0.4</v>
      </c>
    </row>
    <row r="161" spans="1:15" ht="9" hidden="1" customHeight="1" x14ac:dyDescent="0.25">
      <c r="A161" s="9" t="s">
        <v>47</v>
      </c>
      <c r="B161" s="10" t="s">
        <v>48</v>
      </c>
      <c r="C161" s="9">
        <v>50</v>
      </c>
      <c r="D161" s="85">
        <v>2.2999999999999998</v>
      </c>
      <c r="E161" s="85">
        <v>0.78</v>
      </c>
      <c r="F161" s="85">
        <v>13</v>
      </c>
      <c r="G161" s="85">
        <v>70</v>
      </c>
      <c r="H161" s="85">
        <v>0.06</v>
      </c>
      <c r="I161" s="85"/>
      <c r="J161" s="85"/>
      <c r="K161" s="85">
        <v>0.6</v>
      </c>
      <c r="L161" s="85">
        <v>15.3</v>
      </c>
      <c r="M161" s="85">
        <v>70.7</v>
      </c>
      <c r="N161" s="85">
        <v>16.7</v>
      </c>
      <c r="O161" s="85">
        <v>2.06</v>
      </c>
    </row>
    <row r="162" spans="1:15" ht="15.75" hidden="1" x14ac:dyDescent="0.25">
      <c r="A162" s="9" t="s">
        <v>47</v>
      </c>
      <c r="B162" s="10" t="s">
        <v>102</v>
      </c>
      <c r="C162" s="9">
        <v>50</v>
      </c>
      <c r="D162" s="85">
        <v>1.4</v>
      </c>
      <c r="E162" s="85">
        <v>12.3</v>
      </c>
      <c r="F162" s="85">
        <v>25.5</v>
      </c>
      <c r="G162" s="85">
        <v>218</v>
      </c>
      <c r="H162" s="85">
        <v>0.06</v>
      </c>
      <c r="I162" s="85" t="s">
        <v>103</v>
      </c>
      <c r="J162" s="85">
        <v>48</v>
      </c>
      <c r="K162" s="85">
        <v>0.87</v>
      </c>
      <c r="L162" s="85">
        <v>83.3</v>
      </c>
      <c r="M162" s="85">
        <v>58</v>
      </c>
      <c r="N162" s="85">
        <v>10</v>
      </c>
      <c r="O162" s="85">
        <v>0.6</v>
      </c>
    </row>
    <row r="163" spans="1:15" ht="30" customHeight="1" x14ac:dyDescent="0.25">
      <c r="A163" s="9">
        <v>399</v>
      </c>
      <c r="B163" s="10" t="s">
        <v>104</v>
      </c>
      <c r="C163" s="9">
        <v>150</v>
      </c>
      <c r="D163" s="46">
        <v>10.3</v>
      </c>
      <c r="E163" s="46">
        <v>14.5</v>
      </c>
      <c r="F163" s="46">
        <v>54.2</v>
      </c>
      <c r="G163" s="46">
        <v>611.9</v>
      </c>
      <c r="H163" s="46">
        <v>0.2</v>
      </c>
      <c r="I163" s="46">
        <v>1.4</v>
      </c>
      <c r="J163" s="46">
        <v>60</v>
      </c>
      <c r="K163" s="46"/>
      <c r="L163" s="46">
        <v>150.9</v>
      </c>
      <c r="M163" s="46">
        <v>188.4</v>
      </c>
      <c r="N163" s="46">
        <v>45.9</v>
      </c>
      <c r="O163" s="46">
        <v>1.5</v>
      </c>
    </row>
    <row r="164" spans="1:15" ht="23.25" customHeight="1" x14ac:dyDescent="0.25">
      <c r="A164" s="9"/>
      <c r="B164" s="10" t="s">
        <v>73</v>
      </c>
      <c r="C164" s="9">
        <v>30</v>
      </c>
      <c r="D164" s="11">
        <v>0.15</v>
      </c>
      <c r="E164" s="11"/>
      <c r="F164" s="11">
        <v>21.24</v>
      </c>
      <c r="G164" s="11">
        <v>86.52</v>
      </c>
      <c r="H164" s="11"/>
      <c r="I164" s="11">
        <v>0.4</v>
      </c>
      <c r="J164" s="11"/>
      <c r="K164" s="11">
        <v>0.14000000000000001</v>
      </c>
      <c r="L164" s="11">
        <v>0.36</v>
      </c>
      <c r="M164" s="11"/>
      <c r="N164" s="11">
        <v>2.7</v>
      </c>
      <c r="O164" s="11">
        <v>0.12</v>
      </c>
    </row>
    <row r="165" spans="1:15" ht="23.25" customHeight="1" x14ac:dyDescent="0.25">
      <c r="A165" s="9" t="s">
        <v>47</v>
      </c>
      <c r="B165" s="10" t="s">
        <v>105</v>
      </c>
      <c r="C165" s="9">
        <v>200</v>
      </c>
      <c r="D165" s="46">
        <v>0.4</v>
      </c>
      <c r="E165" s="46">
        <v>0.3</v>
      </c>
      <c r="F165" s="46">
        <v>10.3</v>
      </c>
      <c r="G165" s="46">
        <v>47</v>
      </c>
      <c r="H165" s="46">
        <v>0.02</v>
      </c>
      <c r="I165" s="46">
        <v>5</v>
      </c>
      <c r="J165" s="46" t="s">
        <v>75</v>
      </c>
      <c r="K165" s="46">
        <v>0.4</v>
      </c>
      <c r="L165" s="46">
        <v>19</v>
      </c>
      <c r="M165" s="46">
        <v>16</v>
      </c>
      <c r="N165" s="46">
        <v>12</v>
      </c>
      <c r="O165" s="11">
        <v>2.2999999999999998</v>
      </c>
    </row>
    <row r="166" spans="1:15" ht="23.25" customHeight="1" x14ac:dyDescent="0.25">
      <c r="A166" s="9">
        <v>382</v>
      </c>
      <c r="B166" s="10" t="s">
        <v>62</v>
      </c>
      <c r="C166" s="9">
        <v>180</v>
      </c>
      <c r="D166" s="11">
        <v>5.9</v>
      </c>
      <c r="E166" s="11">
        <v>1.2</v>
      </c>
      <c r="F166" s="11">
        <v>17.100000000000001</v>
      </c>
      <c r="G166" s="11">
        <v>85.3</v>
      </c>
      <c r="H166" s="11">
        <v>0.05</v>
      </c>
      <c r="I166" s="11">
        <v>1.2</v>
      </c>
      <c r="J166" s="11">
        <v>21.96</v>
      </c>
      <c r="K166" s="11"/>
      <c r="L166" s="11">
        <v>119.9</v>
      </c>
      <c r="M166" s="11">
        <v>112.1</v>
      </c>
      <c r="N166" s="11">
        <v>23</v>
      </c>
      <c r="O166" s="11">
        <v>1.8</v>
      </c>
    </row>
    <row r="167" spans="1:15" ht="23.25" customHeight="1" x14ac:dyDescent="0.25">
      <c r="A167" s="9"/>
      <c r="B167" s="20" t="s">
        <v>55</v>
      </c>
      <c r="C167" s="19">
        <v>1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</row>
    <row r="168" spans="1:15" s="15" customFormat="1" ht="15" customHeight="1" x14ac:dyDescent="0.25">
      <c r="A168" s="169" t="s">
        <v>28</v>
      </c>
      <c r="B168" s="184"/>
      <c r="C168" s="169">
        <f>SUM(C163:C166)</f>
        <v>560</v>
      </c>
      <c r="D168" s="169">
        <f t="shared" ref="D168:O168" si="18">SUM(D163:D166)</f>
        <v>16.75</v>
      </c>
      <c r="E168" s="169">
        <f t="shared" si="18"/>
        <v>16</v>
      </c>
      <c r="F168" s="169">
        <f t="shared" si="18"/>
        <v>102.84</v>
      </c>
      <c r="G168" s="169">
        <f t="shared" si="18"/>
        <v>830.71999999999991</v>
      </c>
      <c r="H168" s="169">
        <f t="shared" si="18"/>
        <v>0.27</v>
      </c>
      <c r="I168" s="169">
        <f t="shared" si="18"/>
        <v>8</v>
      </c>
      <c r="J168" s="169">
        <f t="shared" si="18"/>
        <v>81.960000000000008</v>
      </c>
      <c r="K168" s="169">
        <f t="shared" si="18"/>
        <v>0.54</v>
      </c>
      <c r="L168" s="169">
        <f t="shared" si="18"/>
        <v>290.16000000000003</v>
      </c>
      <c r="M168" s="169">
        <f t="shared" si="18"/>
        <v>316.5</v>
      </c>
      <c r="N168" s="169">
        <f t="shared" si="18"/>
        <v>83.6</v>
      </c>
      <c r="O168" s="169">
        <f t="shared" si="18"/>
        <v>5.72</v>
      </c>
    </row>
    <row r="169" spans="1:15" ht="15" customHeight="1" x14ac:dyDescent="0.25">
      <c r="A169" s="170"/>
      <c r="B169" s="185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</row>
    <row r="170" spans="1:15" s="51" customFormat="1" ht="25.15" customHeight="1" x14ac:dyDescent="0.25">
      <c r="A170" s="5"/>
      <c r="B170" s="5" t="s">
        <v>51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1:15" ht="29.25" customHeight="1" x14ac:dyDescent="0.25">
      <c r="A171" s="19">
        <v>52</v>
      </c>
      <c r="B171" s="20" t="s">
        <v>106</v>
      </c>
      <c r="C171" s="19">
        <v>60</v>
      </c>
      <c r="D171" s="38">
        <v>2.56</v>
      </c>
      <c r="E171" s="38">
        <v>6.7</v>
      </c>
      <c r="F171" s="38">
        <v>3.6</v>
      </c>
      <c r="G171" s="38">
        <v>84.8</v>
      </c>
      <c r="H171" s="38">
        <v>0.03</v>
      </c>
      <c r="I171" s="38">
        <v>4.5</v>
      </c>
      <c r="J171" s="11">
        <v>1</v>
      </c>
      <c r="K171" s="38">
        <v>0.98</v>
      </c>
      <c r="L171" s="38">
        <v>21</v>
      </c>
      <c r="M171" s="52">
        <v>50</v>
      </c>
      <c r="N171" s="52">
        <v>11.9</v>
      </c>
      <c r="O171" s="38">
        <v>0.5</v>
      </c>
    </row>
    <row r="172" spans="1:15" ht="29.25" customHeight="1" x14ac:dyDescent="0.25">
      <c r="A172" s="19">
        <v>96</v>
      </c>
      <c r="B172" s="20" t="s">
        <v>66</v>
      </c>
      <c r="C172" s="19">
        <v>250</v>
      </c>
      <c r="D172" s="64">
        <v>2.87</v>
      </c>
      <c r="E172" s="64">
        <v>5.25</v>
      </c>
      <c r="F172" s="64">
        <v>12</v>
      </c>
      <c r="G172" s="64">
        <v>141.25</v>
      </c>
      <c r="H172" s="64">
        <v>0.13</v>
      </c>
      <c r="I172" s="64">
        <v>8.3699999999999992</v>
      </c>
      <c r="J172" s="64"/>
      <c r="K172" s="64">
        <v>0.09</v>
      </c>
      <c r="L172" s="64">
        <v>31.13</v>
      </c>
      <c r="M172" s="64">
        <v>56.75</v>
      </c>
      <c r="N172" s="64">
        <v>24.25</v>
      </c>
      <c r="O172" s="64">
        <v>0.87</v>
      </c>
    </row>
    <row r="173" spans="1:15" ht="31.5" x14ac:dyDescent="0.25">
      <c r="A173" s="19">
        <v>288</v>
      </c>
      <c r="B173" s="20" t="s">
        <v>107</v>
      </c>
      <c r="C173" s="19">
        <v>90</v>
      </c>
      <c r="D173" s="21">
        <v>19.2</v>
      </c>
      <c r="E173" s="21">
        <v>21.1</v>
      </c>
      <c r="F173" s="21">
        <v>0.4</v>
      </c>
      <c r="G173" s="21">
        <v>490.44</v>
      </c>
      <c r="H173" s="21">
        <v>0.03</v>
      </c>
      <c r="I173" s="22">
        <v>19.2</v>
      </c>
      <c r="J173" s="22">
        <v>78.7</v>
      </c>
      <c r="K173" s="21">
        <v>0.3</v>
      </c>
      <c r="L173" s="21">
        <v>45.8</v>
      </c>
      <c r="M173" s="23">
        <v>136.69999999999999</v>
      </c>
      <c r="N173" s="23">
        <v>16.600000000000001</v>
      </c>
      <c r="O173" s="21">
        <v>1.5</v>
      </c>
    </row>
    <row r="174" spans="1:15" ht="31.5" customHeight="1" x14ac:dyDescent="0.25">
      <c r="A174" s="19">
        <v>204</v>
      </c>
      <c r="B174" s="20" t="s">
        <v>108</v>
      </c>
      <c r="C174" s="9">
        <v>150</v>
      </c>
      <c r="D174" s="46">
        <v>3.65</v>
      </c>
      <c r="E174" s="46">
        <v>5.37</v>
      </c>
      <c r="F174" s="46">
        <v>36.68</v>
      </c>
      <c r="G174" s="46">
        <v>209.7</v>
      </c>
      <c r="H174" s="46">
        <v>0.03</v>
      </c>
      <c r="I174" s="11" t="s">
        <v>32</v>
      </c>
      <c r="J174" s="11" t="s">
        <v>32</v>
      </c>
      <c r="K174" s="46">
        <v>0.28000000000000003</v>
      </c>
      <c r="L174" s="46">
        <v>1.37</v>
      </c>
      <c r="M174" s="46">
        <v>60.95</v>
      </c>
      <c r="N174" s="46">
        <v>16.34</v>
      </c>
      <c r="O174" s="11">
        <v>0.53</v>
      </c>
    </row>
    <row r="175" spans="1:15" ht="20.25" customHeight="1" x14ac:dyDescent="0.25">
      <c r="A175" s="19" t="s">
        <v>88</v>
      </c>
      <c r="B175" s="20" t="s">
        <v>71</v>
      </c>
      <c r="C175" s="19">
        <v>200</v>
      </c>
      <c r="D175" s="64">
        <v>0.34</v>
      </c>
      <c r="E175" s="64">
        <v>0.17</v>
      </c>
      <c r="F175" s="64">
        <v>34.840000000000003</v>
      </c>
      <c r="G175" s="64">
        <v>143.4</v>
      </c>
      <c r="H175" s="64">
        <v>0.01</v>
      </c>
      <c r="I175" s="64">
        <v>3.2</v>
      </c>
      <c r="J175" s="69"/>
      <c r="K175" s="69">
        <v>0.13</v>
      </c>
      <c r="L175" s="64">
        <v>16.670000000000002</v>
      </c>
      <c r="M175" s="64">
        <v>7.05</v>
      </c>
      <c r="N175" s="64">
        <v>7.78</v>
      </c>
      <c r="O175" s="64">
        <v>0.88</v>
      </c>
    </row>
    <row r="176" spans="1:15" ht="20.25" customHeight="1" x14ac:dyDescent="0.25">
      <c r="A176" s="19" t="s">
        <v>36</v>
      </c>
      <c r="B176" s="20" t="s">
        <v>37</v>
      </c>
      <c r="C176" s="19">
        <v>30</v>
      </c>
      <c r="D176" s="11">
        <v>1.4</v>
      </c>
      <c r="E176" s="11">
        <v>0.47</v>
      </c>
      <c r="F176" s="11">
        <v>7.8</v>
      </c>
      <c r="G176" s="11">
        <v>42</v>
      </c>
      <c r="H176" s="11">
        <v>0.04</v>
      </c>
      <c r="I176" s="11"/>
      <c r="J176" s="11"/>
      <c r="K176" s="11">
        <v>0.36</v>
      </c>
      <c r="L176" s="11">
        <v>9.1999999999999993</v>
      </c>
      <c r="M176" s="33">
        <v>42.4</v>
      </c>
      <c r="N176" s="33">
        <v>10</v>
      </c>
      <c r="O176" s="11">
        <v>1.24</v>
      </c>
    </row>
    <row r="177" spans="1:15" ht="15.75" x14ac:dyDescent="0.25">
      <c r="A177" s="19" t="s">
        <v>36</v>
      </c>
      <c r="B177" s="20" t="s">
        <v>109</v>
      </c>
      <c r="C177" s="19">
        <v>30</v>
      </c>
      <c r="D177" s="22">
        <v>2.37</v>
      </c>
      <c r="E177" s="22">
        <v>0.3</v>
      </c>
      <c r="F177" s="22">
        <v>14.49</v>
      </c>
      <c r="G177" s="22">
        <v>70.14</v>
      </c>
      <c r="H177" s="11">
        <v>0.3</v>
      </c>
      <c r="I177" s="22" t="s">
        <v>32</v>
      </c>
      <c r="J177" s="22" t="s">
        <v>32</v>
      </c>
      <c r="K177" s="22">
        <v>0.39</v>
      </c>
      <c r="L177" s="22">
        <v>6.9</v>
      </c>
      <c r="M177" s="32">
        <v>26.1</v>
      </c>
      <c r="N177" s="32">
        <v>9.9</v>
      </c>
      <c r="O177" s="22">
        <v>0.33</v>
      </c>
    </row>
    <row r="178" spans="1:15" ht="15.75" x14ac:dyDescent="0.25">
      <c r="A178" s="19"/>
      <c r="B178" s="20" t="s">
        <v>55</v>
      </c>
      <c r="C178" s="19">
        <v>1</v>
      </c>
      <c r="D178" s="91"/>
      <c r="E178" s="91"/>
      <c r="F178" s="91"/>
      <c r="G178" s="91"/>
      <c r="H178" s="91"/>
      <c r="I178" s="91"/>
      <c r="J178" s="85"/>
      <c r="K178" s="85"/>
      <c r="L178" s="91"/>
      <c r="M178" s="92"/>
      <c r="N178" s="92"/>
      <c r="O178" s="91"/>
    </row>
    <row r="179" spans="1:15" s="15" customFormat="1" ht="23.65" customHeight="1" x14ac:dyDescent="0.25">
      <c r="A179" s="56"/>
      <c r="B179" s="58" t="s">
        <v>28</v>
      </c>
      <c r="C179" s="57">
        <f>SUM(C171:C177)</f>
        <v>810</v>
      </c>
      <c r="D179" s="57">
        <f t="shared" ref="D179:O179" si="19">SUM(D171:D177)</f>
        <v>32.389999999999993</v>
      </c>
      <c r="E179" s="57">
        <f t="shared" si="19"/>
        <v>39.359999999999992</v>
      </c>
      <c r="F179" s="57">
        <f t="shared" si="19"/>
        <v>109.81</v>
      </c>
      <c r="G179" s="57">
        <f t="shared" si="19"/>
        <v>1181.7300000000002</v>
      </c>
      <c r="H179" s="57">
        <f t="shared" si="19"/>
        <v>0.57000000000000006</v>
      </c>
      <c r="I179" s="57">
        <f t="shared" si="19"/>
        <v>35.270000000000003</v>
      </c>
      <c r="J179" s="57">
        <f t="shared" si="19"/>
        <v>79.7</v>
      </c>
      <c r="K179" s="57">
        <f t="shared" si="19"/>
        <v>2.5300000000000002</v>
      </c>
      <c r="L179" s="57">
        <f t="shared" si="19"/>
        <v>132.07</v>
      </c>
      <c r="M179" s="57">
        <f t="shared" si="19"/>
        <v>379.95</v>
      </c>
      <c r="N179" s="57">
        <f t="shared" si="19"/>
        <v>96.77000000000001</v>
      </c>
      <c r="O179" s="57">
        <f t="shared" si="19"/>
        <v>5.8500000000000005</v>
      </c>
    </row>
    <row r="180" spans="1:15" ht="27" customHeight="1" x14ac:dyDescent="0.25">
      <c r="A180" s="56"/>
      <c r="B180" s="56" t="s">
        <v>40</v>
      </c>
      <c r="C180" s="57">
        <f>SUM(C168,C179)</f>
        <v>1370</v>
      </c>
      <c r="D180" s="57">
        <f t="shared" ref="D180:O180" si="20">SUM(D168,D179)</f>
        <v>49.139999999999993</v>
      </c>
      <c r="E180" s="57">
        <f t="shared" si="20"/>
        <v>55.359999999999992</v>
      </c>
      <c r="F180" s="57">
        <f t="shared" si="20"/>
        <v>212.65</v>
      </c>
      <c r="G180" s="57">
        <f t="shared" si="20"/>
        <v>2012.4500000000003</v>
      </c>
      <c r="H180" s="57">
        <f t="shared" si="20"/>
        <v>0.84000000000000008</v>
      </c>
      <c r="I180" s="57">
        <f t="shared" si="20"/>
        <v>43.27</v>
      </c>
      <c r="J180" s="57">
        <f t="shared" si="20"/>
        <v>161.66000000000003</v>
      </c>
      <c r="K180" s="57">
        <f t="shared" si="20"/>
        <v>3.0700000000000003</v>
      </c>
      <c r="L180" s="57">
        <f t="shared" si="20"/>
        <v>422.23</v>
      </c>
      <c r="M180" s="57">
        <f t="shared" si="20"/>
        <v>696.45</v>
      </c>
      <c r="N180" s="57">
        <f t="shared" si="20"/>
        <v>180.37</v>
      </c>
      <c r="O180" s="57">
        <f t="shared" si="20"/>
        <v>11.57</v>
      </c>
    </row>
    <row r="181" spans="1:15" ht="15.75" x14ac:dyDescent="0.25">
      <c r="A181" s="20"/>
      <c r="B181" s="20"/>
      <c r="C181" s="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15" ht="15.75" x14ac:dyDescent="0.25">
      <c r="A182" s="41" t="s">
        <v>41</v>
      </c>
      <c r="B182" s="41" t="s">
        <v>110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5.75" x14ac:dyDescent="0.25">
      <c r="A183" s="173" t="s">
        <v>43</v>
      </c>
      <c r="B183" s="176" t="s">
        <v>90</v>
      </c>
      <c r="C183" s="145"/>
      <c r="D183" s="145"/>
      <c r="E183" s="2"/>
      <c r="F183" s="145"/>
      <c r="G183" s="145"/>
      <c r="H183" s="145"/>
      <c r="I183" s="145"/>
      <c r="J183" s="145"/>
      <c r="K183" s="145"/>
      <c r="L183" s="145"/>
      <c r="M183" s="145"/>
      <c r="N183" s="145"/>
      <c r="O183" s="145"/>
    </row>
    <row r="184" spans="1:15" ht="15.75" x14ac:dyDescent="0.25">
      <c r="A184" s="173"/>
      <c r="B184" s="176"/>
      <c r="C184" s="145"/>
      <c r="D184" s="145"/>
      <c r="E184" s="2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</row>
    <row r="185" spans="1:15" x14ac:dyDescent="0.25">
      <c r="A185" s="182" t="s">
        <v>4</v>
      </c>
      <c r="B185" s="186" t="s">
        <v>5</v>
      </c>
      <c r="C185" s="143" t="s">
        <v>6</v>
      </c>
      <c r="D185" s="165" t="s">
        <v>7</v>
      </c>
      <c r="E185" s="166"/>
      <c r="F185" s="167"/>
      <c r="G185" s="163" t="s">
        <v>8</v>
      </c>
      <c r="H185" s="165" t="s">
        <v>9</v>
      </c>
      <c r="I185" s="166"/>
      <c r="J185" s="166"/>
      <c r="K185" s="167"/>
      <c r="L185" s="165" t="s">
        <v>10</v>
      </c>
      <c r="M185" s="166"/>
      <c r="N185" s="166"/>
      <c r="O185" s="167"/>
    </row>
    <row r="186" spans="1:15" ht="15.75" x14ac:dyDescent="0.25">
      <c r="A186" s="183"/>
      <c r="B186" s="178"/>
      <c r="C186" s="144"/>
      <c r="D186" s="121" t="s">
        <v>11</v>
      </c>
      <c r="E186" s="121" t="s">
        <v>12</v>
      </c>
      <c r="F186" s="121" t="s">
        <v>13</v>
      </c>
      <c r="G186" s="164"/>
      <c r="H186" s="43" t="s">
        <v>14</v>
      </c>
      <c r="I186" s="43" t="s">
        <v>15</v>
      </c>
      <c r="J186" s="43" t="s">
        <v>16</v>
      </c>
      <c r="K186" s="43" t="s">
        <v>17</v>
      </c>
      <c r="L186" s="43" t="s">
        <v>18</v>
      </c>
      <c r="M186" s="43" t="s">
        <v>19</v>
      </c>
      <c r="N186" s="43" t="s">
        <v>20</v>
      </c>
      <c r="O186" s="43" t="s">
        <v>21</v>
      </c>
    </row>
    <row r="187" spans="1:15" ht="15.75" x14ac:dyDescent="0.25">
      <c r="A187" s="130"/>
      <c r="B187" s="131" t="s">
        <v>22</v>
      </c>
      <c r="C187" s="133"/>
      <c r="D187" s="134"/>
      <c r="E187" s="134"/>
      <c r="F187" s="137"/>
      <c r="G187" s="139"/>
      <c r="H187" s="7"/>
      <c r="I187" s="7"/>
      <c r="J187" s="7"/>
      <c r="K187" s="7"/>
      <c r="L187" s="7"/>
      <c r="M187" s="7"/>
      <c r="N187" s="7"/>
      <c r="O187" s="8"/>
    </row>
    <row r="188" spans="1:15" ht="15.75" x14ac:dyDescent="0.25">
      <c r="A188" s="44">
        <v>148</v>
      </c>
      <c r="B188" s="45" t="s">
        <v>111</v>
      </c>
      <c r="C188" s="71">
        <v>220</v>
      </c>
      <c r="D188" s="132">
        <v>25.98</v>
      </c>
      <c r="E188" s="132">
        <v>36.44</v>
      </c>
      <c r="F188" s="132">
        <v>14.03</v>
      </c>
      <c r="G188" s="132">
        <v>488.4</v>
      </c>
      <c r="H188" s="46">
        <v>0.12</v>
      </c>
      <c r="I188" s="46">
        <v>0.4</v>
      </c>
      <c r="J188" s="46">
        <v>548.49</v>
      </c>
      <c r="K188" s="46">
        <v>1.51</v>
      </c>
      <c r="L188" s="46">
        <v>192.5</v>
      </c>
      <c r="M188" s="46">
        <v>417.73</v>
      </c>
      <c r="N188" s="46">
        <v>33.340000000000003</v>
      </c>
      <c r="O188" s="46">
        <v>4.67</v>
      </c>
    </row>
    <row r="189" spans="1:15" ht="15.75" x14ac:dyDescent="0.25">
      <c r="A189" s="5">
        <v>6</v>
      </c>
      <c r="B189" s="93" t="s">
        <v>112</v>
      </c>
      <c r="C189" s="5">
        <v>50</v>
      </c>
      <c r="D189" s="46">
        <v>6.03</v>
      </c>
      <c r="E189" s="46">
        <v>3.67</v>
      </c>
      <c r="F189" s="46">
        <v>14.84</v>
      </c>
      <c r="G189" s="46">
        <v>117</v>
      </c>
      <c r="H189" s="46">
        <v>0.1</v>
      </c>
      <c r="I189" s="46">
        <v>0.06</v>
      </c>
      <c r="J189" s="46" t="s">
        <v>75</v>
      </c>
      <c r="K189" s="46">
        <v>0.06</v>
      </c>
      <c r="L189" s="46">
        <v>150</v>
      </c>
      <c r="M189" s="46">
        <v>90</v>
      </c>
      <c r="N189" s="46">
        <v>8.25</v>
      </c>
      <c r="O189" s="46">
        <v>0.11</v>
      </c>
    </row>
    <row r="190" spans="1:15" ht="15.75" x14ac:dyDescent="0.25">
      <c r="A190" s="5"/>
      <c r="B190" s="94"/>
      <c r="C190" s="5">
        <v>30</v>
      </c>
      <c r="D190" s="46">
        <v>6.96</v>
      </c>
      <c r="E190" s="46">
        <v>8.85</v>
      </c>
      <c r="F190" s="46"/>
      <c r="G190" s="46">
        <v>108</v>
      </c>
      <c r="H190" s="46">
        <v>0.01</v>
      </c>
      <c r="I190" s="46">
        <v>0.21</v>
      </c>
      <c r="J190" s="46">
        <v>78</v>
      </c>
      <c r="K190" s="46">
        <v>0.15</v>
      </c>
      <c r="L190" s="46">
        <v>264</v>
      </c>
      <c r="M190" s="46">
        <v>150</v>
      </c>
      <c r="N190" s="46">
        <v>10.5</v>
      </c>
      <c r="O190" s="46">
        <v>0.3</v>
      </c>
    </row>
    <row r="191" spans="1:15" ht="15.75" x14ac:dyDescent="0.25">
      <c r="A191" s="9">
        <v>379</v>
      </c>
      <c r="B191" s="10" t="s">
        <v>113</v>
      </c>
      <c r="C191" s="9">
        <v>200</v>
      </c>
      <c r="D191" s="46">
        <v>2.85</v>
      </c>
      <c r="E191" s="46">
        <v>2.41</v>
      </c>
      <c r="F191" s="46">
        <v>10.76</v>
      </c>
      <c r="G191" s="46">
        <v>74.94</v>
      </c>
      <c r="H191" s="46" t="s">
        <v>75</v>
      </c>
      <c r="I191" s="46">
        <v>2.5499999999999998</v>
      </c>
      <c r="J191" s="46" t="s">
        <v>75</v>
      </c>
      <c r="K191" s="46">
        <v>0.01</v>
      </c>
      <c r="L191" s="46">
        <v>13.78</v>
      </c>
      <c r="M191" s="46">
        <v>3.96</v>
      </c>
      <c r="N191" s="46">
        <v>2.16</v>
      </c>
      <c r="O191" s="46">
        <v>0.32</v>
      </c>
    </row>
    <row r="192" spans="1:15" ht="15.75" x14ac:dyDescent="0.25">
      <c r="A192" s="9" t="s">
        <v>47</v>
      </c>
      <c r="B192" s="10" t="s">
        <v>48</v>
      </c>
      <c r="C192" s="9">
        <v>50</v>
      </c>
      <c r="D192" s="11">
        <v>2.2999999999999998</v>
      </c>
      <c r="E192" s="11">
        <v>0.78</v>
      </c>
      <c r="F192" s="11">
        <v>13</v>
      </c>
      <c r="G192" s="11">
        <v>70</v>
      </c>
      <c r="H192" s="11">
        <v>0.06</v>
      </c>
      <c r="I192" s="11"/>
      <c r="J192" s="11"/>
      <c r="K192" s="11">
        <v>0.6</v>
      </c>
      <c r="L192" s="11">
        <v>15.3</v>
      </c>
      <c r="M192" s="11">
        <v>70.7</v>
      </c>
      <c r="N192" s="11">
        <v>16.7</v>
      </c>
      <c r="O192" s="11">
        <v>2.06</v>
      </c>
    </row>
    <row r="193" spans="1:15" ht="15.75" x14ac:dyDescent="0.25">
      <c r="A193" s="9"/>
      <c r="B193" s="12" t="s">
        <v>50</v>
      </c>
      <c r="C193" s="49">
        <v>1</v>
      </c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</row>
    <row r="194" spans="1:15" s="15" customFormat="1" ht="15.75" x14ac:dyDescent="0.25">
      <c r="A194" s="169" t="s">
        <v>28</v>
      </c>
      <c r="B194" s="184"/>
      <c r="C194" s="171">
        <f>SUM(C188:C192)</f>
        <v>550</v>
      </c>
      <c r="D194" s="171">
        <f t="shared" ref="D194:O194" si="21">SUM(D188:D192)</f>
        <v>44.12</v>
      </c>
      <c r="E194" s="171">
        <f t="shared" si="21"/>
        <v>52.150000000000006</v>
      </c>
      <c r="F194" s="171">
        <f t="shared" si="21"/>
        <v>52.629999999999995</v>
      </c>
      <c r="G194" s="171">
        <f t="shared" si="21"/>
        <v>858.33999999999992</v>
      </c>
      <c r="H194" s="171">
        <f t="shared" si="21"/>
        <v>0.29000000000000004</v>
      </c>
      <c r="I194" s="171">
        <f t="shared" si="21"/>
        <v>3.2199999999999998</v>
      </c>
      <c r="J194" s="171">
        <f t="shared" si="21"/>
        <v>626.49</v>
      </c>
      <c r="K194" s="171">
        <f t="shared" si="21"/>
        <v>2.33</v>
      </c>
      <c r="L194" s="171">
        <f t="shared" si="21"/>
        <v>635.57999999999993</v>
      </c>
      <c r="M194" s="171">
        <f t="shared" si="21"/>
        <v>732.3900000000001</v>
      </c>
      <c r="N194" s="171">
        <f t="shared" si="21"/>
        <v>70.95</v>
      </c>
      <c r="O194" s="171">
        <f t="shared" si="21"/>
        <v>7.4600000000000009</v>
      </c>
    </row>
    <row r="195" spans="1:15" ht="15" customHeight="1" x14ac:dyDescent="0.25">
      <c r="A195" s="170"/>
      <c r="B195" s="185"/>
      <c r="C195" s="172"/>
      <c r="D195" s="172"/>
      <c r="E195" s="172"/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</row>
    <row r="196" spans="1:15" s="51" customFormat="1" ht="24.95" customHeight="1" x14ac:dyDescent="0.25">
      <c r="A196" s="5"/>
      <c r="B196" s="5" t="s">
        <v>51</v>
      </c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</row>
    <row r="197" spans="1:15" ht="31.7" customHeight="1" x14ac:dyDescent="0.25">
      <c r="A197" s="19">
        <v>43</v>
      </c>
      <c r="B197" s="20" t="s">
        <v>114</v>
      </c>
      <c r="C197" s="19">
        <v>60</v>
      </c>
      <c r="D197" s="38">
        <v>1.55</v>
      </c>
      <c r="E197" s="38">
        <v>4.43</v>
      </c>
      <c r="F197" s="38">
        <v>1.93</v>
      </c>
      <c r="G197" s="38">
        <v>53.9</v>
      </c>
      <c r="H197" s="38">
        <v>0.04</v>
      </c>
      <c r="I197" s="38">
        <v>7.8</v>
      </c>
      <c r="J197" s="11"/>
      <c r="K197" s="38">
        <v>1.6</v>
      </c>
      <c r="L197" s="38">
        <v>9.5</v>
      </c>
      <c r="M197" s="52">
        <v>28.4</v>
      </c>
      <c r="N197" s="52">
        <v>11.2</v>
      </c>
      <c r="O197" s="38">
        <v>0.4</v>
      </c>
    </row>
    <row r="198" spans="1:15" ht="37.5" customHeight="1" x14ac:dyDescent="0.25">
      <c r="A198" s="19">
        <v>78</v>
      </c>
      <c r="B198" s="20" t="s">
        <v>153</v>
      </c>
      <c r="C198" s="19">
        <v>230</v>
      </c>
      <c r="D198" s="38">
        <v>6.65</v>
      </c>
      <c r="E198" s="38">
        <v>5.0599999999999996</v>
      </c>
      <c r="F198" s="38">
        <v>28.73</v>
      </c>
      <c r="G198" s="38">
        <v>188.14</v>
      </c>
      <c r="H198" s="38">
        <v>0.5</v>
      </c>
      <c r="I198" s="38">
        <v>4.66</v>
      </c>
      <c r="J198" s="11"/>
      <c r="K198" s="11">
        <v>2.33</v>
      </c>
      <c r="L198" s="38">
        <v>41.04</v>
      </c>
      <c r="M198" s="52">
        <v>96.58</v>
      </c>
      <c r="N198" s="52">
        <v>38.32</v>
      </c>
      <c r="O198" s="38">
        <v>1.93</v>
      </c>
    </row>
    <row r="199" spans="1:15" ht="21.75" customHeight="1" x14ac:dyDescent="0.25">
      <c r="A199" s="9">
        <v>294</v>
      </c>
      <c r="B199" s="10" t="s">
        <v>115</v>
      </c>
      <c r="C199" s="9">
        <v>90</v>
      </c>
      <c r="D199" s="95">
        <v>15.69</v>
      </c>
      <c r="E199" s="95">
        <v>15.08</v>
      </c>
      <c r="F199" s="95">
        <v>14.65</v>
      </c>
      <c r="G199" s="95">
        <v>257.39999999999998</v>
      </c>
      <c r="H199" s="95">
        <v>0.17</v>
      </c>
      <c r="I199" s="95">
        <v>0.81</v>
      </c>
      <c r="J199" s="95">
        <v>30.26</v>
      </c>
      <c r="K199" s="95">
        <v>61.56</v>
      </c>
      <c r="L199" s="95">
        <v>53.79</v>
      </c>
      <c r="M199" s="95">
        <v>72</v>
      </c>
      <c r="N199" s="95">
        <v>19.98</v>
      </c>
      <c r="O199" s="95">
        <v>3.26</v>
      </c>
    </row>
    <row r="200" spans="1:15" ht="15.75" x14ac:dyDescent="0.25">
      <c r="A200" s="19">
        <v>309</v>
      </c>
      <c r="B200" s="20" t="s">
        <v>116</v>
      </c>
      <c r="C200" s="19">
        <v>200</v>
      </c>
      <c r="D200" s="21">
        <v>7.36</v>
      </c>
      <c r="E200" s="21">
        <v>6.03</v>
      </c>
      <c r="F200" s="21">
        <v>35.270000000000003</v>
      </c>
      <c r="G200" s="21">
        <v>224.6</v>
      </c>
      <c r="H200" s="21">
        <v>0.08</v>
      </c>
      <c r="I200" s="21"/>
      <c r="J200" s="22"/>
      <c r="K200" s="22">
        <v>1.3</v>
      </c>
      <c r="L200" s="21">
        <v>6.48</v>
      </c>
      <c r="M200" s="23">
        <v>49.56</v>
      </c>
      <c r="N200" s="23">
        <v>28.16</v>
      </c>
      <c r="O200" s="21">
        <v>1.47</v>
      </c>
    </row>
    <row r="201" spans="1:15" ht="15.75" x14ac:dyDescent="0.25">
      <c r="A201" s="9">
        <v>349</v>
      </c>
      <c r="B201" s="10" t="s">
        <v>35</v>
      </c>
      <c r="C201" s="9">
        <v>180</v>
      </c>
      <c r="D201" s="22">
        <v>1.04</v>
      </c>
      <c r="E201" s="22">
        <v>0.3</v>
      </c>
      <c r="F201" s="22">
        <v>42.5</v>
      </c>
      <c r="G201" s="22">
        <v>132.12</v>
      </c>
      <c r="H201" s="22">
        <v>0.02</v>
      </c>
      <c r="I201" s="22">
        <v>0.7</v>
      </c>
      <c r="J201" s="22"/>
      <c r="K201" s="22">
        <v>0.18</v>
      </c>
      <c r="L201" s="22">
        <v>5.3</v>
      </c>
      <c r="M201" s="32">
        <v>41.4</v>
      </c>
      <c r="N201" s="32">
        <v>29.7</v>
      </c>
      <c r="O201" s="22">
        <v>0.8</v>
      </c>
    </row>
    <row r="202" spans="1:15" ht="15.75" x14ac:dyDescent="0.25">
      <c r="A202" s="19" t="s">
        <v>36</v>
      </c>
      <c r="B202" s="20" t="s">
        <v>37</v>
      </c>
      <c r="C202" s="19">
        <v>30</v>
      </c>
      <c r="D202" s="11">
        <v>1.4</v>
      </c>
      <c r="E202" s="11">
        <v>0.47</v>
      </c>
      <c r="F202" s="11">
        <v>7.8</v>
      </c>
      <c r="G202" s="11">
        <v>42</v>
      </c>
      <c r="H202" s="11">
        <v>0.04</v>
      </c>
      <c r="I202" s="11"/>
      <c r="J202" s="11"/>
      <c r="K202" s="11">
        <v>0.36</v>
      </c>
      <c r="L202" s="11">
        <v>9.1999999999999993</v>
      </c>
      <c r="M202" s="33">
        <v>42.4</v>
      </c>
      <c r="N202" s="33">
        <v>10</v>
      </c>
      <c r="O202" s="11">
        <v>1.24</v>
      </c>
    </row>
    <row r="203" spans="1:15" ht="15.75" x14ac:dyDescent="0.25">
      <c r="A203" s="19" t="s">
        <v>36</v>
      </c>
      <c r="B203" s="20" t="s">
        <v>109</v>
      </c>
      <c r="C203" s="19">
        <v>20</v>
      </c>
      <c r="D203" s="11">
        <v>1.58</v>
      </c>
      <c r="E203" s="11">
        <v>0.2</v>
      </c>
      <c r="F203" s="11">
        <v>9.66</v>
      </c>
      <c r="G203" s="11">
        <v>46.76</v>
      </c>
      <c r="H203" s="11">
        <v>1.4999999999999999E-2</v>
      </c>
      <c r="I203" s="11"/>
      <c r="J203" s="11"/>
      <c r="K203" s="11">
        <v>0.27</v>
      </c>
      <c r="L203" s="11">
        <v>4.5999999999999996</v>
      </c>
      <c r="M203" s="33">
        <v>17.399999999999999</v>
      </c>
      <c r="N203" s="33">
        <v>6.6</v>
      </c>
      <c r="O203" s="11">
        <v>0.22</v>
      </c>
    </row>
    <row r="204" spans="1:15" ht="15.75" x14ac:dyDescent="0.25">
      <c r="A204" s="19"/>
      <c r="B204" s="20" t="s">
        <v>55</v>
      </c>
      <c r="C204" s="19">
        <v>1</v>
      </c>
      <c r="D204" s="74"/>
      <c r="E204" s="74"/>
      <c r="F204" s="74"/>
      <c r="G204" s="74"/>
      <c r="H204" s="74"/>
      <c r="I204" s="74"/>
      <c r="J204" s="14"/>
      <c r="K204" s="14"/>
      <c r="L204" s="74"/>
      <c r="M204" s="96"/>
      <c r="N204" s="96"/>
      <c r="O204" s="74"/>
    </row>
    <row r="205" spans="1:15" s="15" customFormat="1" ht="15.75" x14ac:dyDescent="0.25">
      <c r="A205" s="56"/>
      <c r="B205" s="3" t="s">
        <v>28</v>
      </c>
      <c r="C205" s="57">
        <f>SUM(C197:C203)</f>
        <v>810</v>
      </c>
      <c r="D205" s="57">
        <f t="shared" ref="D205:O205" si="22">SUM(D197:D203)</f>
        <v>35.269999999999996</v>
      </c>
      <c r="E205" s="57">
        <f t="shared" si="22"/>
        <v>31.57</v>
      </c>
      <c r="F205" s="57">
        <f t="shared" si="22"/>
        <v>140.54000000000002</v>
      </c>
      <c r="G205" s="57">
        <f t="shared" si="22"/>
        <v>944.92</v>
      </c>
      <c r="H205" s="57">
        <f t="shared" si="22"/>
        <v>0.8650000000000001</v>
      </c>
      <c r="I205" s="57">
        <f t="shared" si="22"/>
        <v>13.97</v>
      </c>
      <c r="J205" s="57">
        <f t="shared" si="22"/>
        <v>30.26</v>
      </c>
      <c r="K205" s="57">
        <f t="shared" si="22"/>
        <v>67.600000000000009</v>
      </c>
      <c r="L205" s="57">
        <f t="shared" si="22"/>
        <v>129.91</v>
      </c>
      <c r="M205" s="57">
        <f t="shared" si="22"/>
        <v>347.73999999999995</v>
      </c>
      <c r="N205" s="57">
        <f t="shared" si="22"/>
        <v>143.96</v>
      </c>
      <c r="O205" s="57">
        <f t="shared" si="22"/>
        <v>9.32</v>
      </c>
    </row>
    <row r="206" spans="1:15" ht="26.65" customHeight="1" x14ac:dyDescent="0.25">
      <c r="A206" s="56"/>
      <c r="B206" s="56" t="s">
        <v>40</v>
      </c>
      <c r="C206" s="57">
        <f>SUM(C194,C205)</f>
        <v>1360</v>
      </c>
      <c r="D206" s="57">
        <f t="shared" ref="D206:O206" si="23">SUM(D194,D205)</f>
        <v>79.389999999999986</v>
      </c>
      <c r="E206" s="57">
        <f t="shared" si="23"/>
        <v>83.72</v>
      </c>
      <c r="F206" s="57">
        <f t="shared" si="23"/>
        <v>193.17000000000002</v>
      </c>
      <c r="G206" s="57">
        <f t="shared" si="23"/>
        <v>1803.2599999999998</v>
      </c>
      <c r="H206" s="57">
        <f t="shared" si="23"/>
        <v>1.1550000000000002</v>
      </c>
      <c r="I206" s="57">
        <f t="shared" si="23"/>
        <v>17.190000000000001</v>
      </c>
      <c r="J206" s="57">
        <f t="shared" si="23"/>
        <v>656.75</v>
      </c>
      <c r="K206" s="57">
        <f t="shared" si="23"/>
        <v>69.930000000000007</v>
      </c>
      <c r="L206" s="57">
        <f t="shared" si="23"/>
        <v>765.4899999999999</v>
      </c>
      <c r="M206" s="57">
        <f t="shared" si="23"/>
        <v>1080.1300000000001</v>
      </c>
      <c r="N206" s="57">
        <f t="shared" si="23"/>
        <v>214.91000000000003</v>
      </c>
      <c r="O206" s="57">
        <f t="shared" si="23"/>
        <v>16.78</v>
      </c>
    </row>
    <row r="207" spans="1:15" ht="15.75" x14ac:dyDescent="0.25">
      <c r="A207" s="20"/>
      <c r="B207" s="20"/>
      <c r="C207" s="9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</row>
    <row r="208" spans="1:15" ht="15.75" x14ac:dyDescent="0.25">
      <c r="A208" s="41" t="s">
        <v>41</v>
      </c>
      <c r="B208" s="41" t="s">
        <v>117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5.75" x14ac:dyDescent="0.25">
      <c r="A209" s="173" t="s">
        <v>43</v>
      </c>
      <c r="B209" s="176" t="s">
        <v>90</v>
      </c>
      <c r="C209" s="145"/>
      <c r="D209" s="145"/>
      <c r="E209" s="2"/>
      <c r="F209" s="145"/>
      <c r="G209" s="145"/>
      <c r="H209" s="145"/>
      <c r="I209" s="145"/>
      <c r="J209" s="145"/>
      <c r="K209" s="145"/>
      <c r="L209" s="145"/>
      <c r="M209" s="145"/>
      <c r="N209" s="145"/>
      <c r="O209" s="145"/>
    </row>
    <row r="210" spans="1:15" ht="15.75" x14ac:dyDescent="0.25">
      <c r="A210" s="173"/>
      <c r="B210" s="176"/>
      <c r="C210" s="145"/>
      <c r="D210" s="145"/>
      <c r="E210" s="2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</row>
    <row r="211" spans="1:15" x14ac:dyDescent="0.25">
      <c r="A211" s="182" t="s">
        <v>4</v>
      </c>
      <c r="B211" s="186" t="s">
        <v>5</v>
      </c>
      <c r="C211" s="143" t="s">
        <v>6</v>
      </c>
      <c r="D211" s="165" t="s">
        <v>7</v>
      </c>
      <c r="E211" s="166"/>
      <c r="F211" s="167"/>
      <c r="G211" s="163" t="s">
        <v>8</v>
      </c>
      <c r="H211" s="165" t="s">
        <v>9</v>
      </c>
      <c r="I211" s="166"/>
      <c r="J211" s="166"/>
      <c r="K211" s="167"/>
      <c r="L211" s="165" t="s">
        <v>10</v>
      </c>
      <c r="M211" s="166"/>
      <c r="N211" s="166"/>
      <c r="O211" s="167"/>
    </row>
    <row r="212" spans="1:15" ht="15.75" x14ac:dyDescent="0.25">
      <c r="A212" s="183"/>
      <c r="B212" s="178"/>
      <c r="C212" s="144"/>
      <c r="D212" s="121" t="s">
        <v>11</v>
      </c>
      <c r="E212" s="121" t="s">
        <v>12</v>
      </c>
      <c r="F212" s="121" t="s">
        <v>13</v>
      </c>
      <c r="G212" s="164"/>
      <c r="H212" s="43" t="s">
        <v>14</v>
      </c>
      <c r="I212" s="43" t="s">
        <v>15</v>
      </c>
      <c r="J212" s="43" t="s">
        <v>16</v>
      </c>
      <c r="K212" s="43" t="s">
        <v>17</v>
      </c>
      <c r="L212" s="43" t="s">
        <v>18</v>
      </c>
      <c r="M212" s="43" t="s">
        <v>19</v>
      </c>
      <c r="N212" s="43" t="s">
        <v>20</v>
      </c>
      <c r="O212" s="43" t="s">
        <v>21</v>
      </c>
    </row>
    <row r="213" spans="1:15" ht="15.75" x14ac:dyDescent="0.25">
      <c r="A213" s="130"/>
      <c r="B213" s="131" t="s">
        <v>22</v>
      </c>
      <c r="C213" s="133"/>
      <c r="D213" s="134"/>
      <c r="E213" s="134"/>
      <c r="F213" s="137"/>
      <c r="G213" s="139"/>
      <c r="H213" s="7"/>
      <c r="I213" s="7"/>
      <c r="J213" s="7"/>
      <c r="K213" s="7"/>
      <c r="L213" s="7"/>
      <c r="M213" s="7"/>
      <c r="N213" s="7"/>
      <c r="O213" s="8"/>
    </row>
    <row r="214" spans="1:15" ht="31.5" x14ac:dyDescent="0.25">
      <c r="A214" s="9">
        <v>174</v>
      </c>
      <c r="B214" s="10" t="s">
        <v>118</v>
      </c>
      <c r="C214" s="136">
        <v>250</v>
      </c>
      <c r="D214" s="138">
        <v>7.5</v>
      </c>
      <c r="E214" s="138">
        <v>13.56</v>
      </c>
      <c r="F214" s="138">
        <v>53.68</v>
      </c>
      <c r="G214" s="138">
        <v>367.5</v>
      </c>
      <c r="H214" s="95">
        <v>7.4999999999999997E-2</v>
      </c>
      <c r="I214" s="95">
        <v>1.2</v>
      </c>
      <c r="J214" s="95">
        <v>68.5</v>
      </c>
      <c r="K214" s="95" t="s">
        <v>119</v>
      </c>
      <c r="L214" s="95">
        <v>161.25</v>
      </c>
      <c r="M214" s="95">
        <v>196.75</v>
      </c>
      <c r="N214" s="95">
        <v>45.58</v>
      </c>
      <c r="O214" s="95">
        <v>0.75</v>
      </c>
    </row>
    <row r="215" spans="1:15" ht="15.75" x14ac:dyDescent="0.25">
      <c r="A215" s="5">
        <v>287</v>
      </c>
      <c r="B215" s="45" t="s">
        <v>120</v>
      </c>
      <c r="C215" s="5">
        <v>100</v>
      </c>
      <c r="D215" s="46">
        <v>13.9</v>
      </c>
      <c r="E215" s="46">
        <v>28.6</v>
      </c>
      <c r="F215" s="46">
        <v>2.7</v>
      </c>
      <c r="G215" s="46">
        <v>319.2</v>
      </c>
      <c r="H215" s="46">
        <v>0.09</v>
      </c>
      <c r="I215" s="46">
        <v>0.09</v>
      </c>
      <c r="J215" s="46">
        <v>20</v>
      </c>
      <c r="K215" s="46">
        <v>0.9</v>
      </c>
      <c r="L215" s="46">
        <v>289.60000000000002</v>
      </c>
      <c r="M215" s="46">
        <v>215.8</v>
      </c>
      <c r="N215" s="46">
        <v>16.100000000000001</v>
      </c>
      <c r="O215" s="46">
        <v>2.6</v>
      </c>
    </row>
    <row r="216" spans="1:15" ht="18.95" customHeight="1" x14ac:dyDescent="0.25">
      <c r="A216" s="5">
        <v>377</v>
      </c>
      <c r="B216" s="10" t="s">
        <v>121</v>
      </c>
      <c r="C216" s="9">
        <v>200</v>
      </c>
      <c r="D216" s="11">
        <v>0.13</v>
      </c>
      <c r="E216" s="11">
        <v>0.02</v>
      </c>
      <c r="F216" s="11">
        <v>9.9</v>
      </c>
      <c r="G216" s="11">
        <v>29.5</v>
      </c>
      <c r="H216" s="11"/>
      <c r="I216" s="11">
        <v>2.8</v>
      </c>
      <c r="J216" s="11"/>
      <c r="K216" s="11">
        <v>0.01</v>
      </c>
      <c r="L216" s="11">
        <v>14.9</v>
      </c>
      <c r="M216" s="11">
        <v>4.3</v>
      </c>
      <c r="N216" s="11">
        <v>2.2999999999999998</v>
      </c>
      <c r="O216" s="11">
        <v>0.34</v>
      </c>
    </row>
    <row r="217" spans="1:15" ht="18.95" customHeight="1" x14ac:dyDescent="0.25">
      <c r="A217" s="9"/>
      <c r="B217" s="12" t="s">
        <v>50</v>
      </c>
      <c r="C217" s="49">
        <v>1</v>
      </c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</row>
    <row r="218" spans="1:15" s="15" customFormat="1" ht="25.9" customHeight="1" x14ac:dyDescent="0.25">
      <c r="A218" s="169" t="s">
        <v>28</v>
      </c>
      <c r="B218" s="184"/>
      <c r="C218" s="169">
        <f>SUM(C214:C216)</f>
        <v>550</v>
      </c>
      <c r="D218" s="169">
        <f t="shared" ref="D218:O218" si="24">SUM(D214:D216)</f>
        <v>21.529999999999998</v>
      </c>
      <c r="E218" s="169">
        <f t="shared" si="24"/>
        <v>42.180000000000007</v>
      </c>
      <c r="F218" s="169">
        <f t="shared" si="24"/>
        <v>66.28</v>
      </c>
      <c r="G218" s="169">
        <f t="shared" si="24"/>
        <v>716.2</v>
      </c>
      <c r="H218" s="169">
        <f t="shared" si="24"/>
        <v>0.16499999999999998</v>
      </c>
      <c r="I218" s="169">
        <f t="shared" si="24"/>
        <v>4.09</v>
      </c>
      <c r="J218" s="169">
        <f t="shared" si="24"/>
        <v>88.5</v>
      </c>
      <c r="K218" s="169">
        <f t="shared" si="24"/>
        <v>0.91</v>
      </c>
      <c r="L218" s="169">
        <f t="shared" si="24"/>
        <v>465.75</v>
      </c>
      <c r="M218" s="169">
        <f t="shared" si="24"/>
        <v>416.85</v>
      </c>
      <c r="N218" s="169">
        <f t="shared" si="24"/>
        <v>63.98</v>
      </c>
      <c r="O218" s="169">
        <f t="shared" si="24"/>
        <v>3.69</v>
      </c>
    </row>
    <row r="219" spans="1:15" ht="15" customHeight="1" x14ac:dyDescent="0.25">
      <c r="A219" s="170"/>
      <c r="B219" s="185"/>
      <c r="C219" s="170"/>
      <c r="D219" s="170"/>
      <c r="E219" s="170"/>
      <c r="F219" s="170"/>
      <c r="G219" s="170"/>
      <c r="H219" s="170"/>
      <c r="I219" s="170"/>
      <c r="J219" s="170"/>
      <c r="K219" s="170"/>
      <c r="L219" s="170"/>
      <c r="M219" s="170"/>
      <c r="N219" s="170"/>
      <c r="O219" s="170"/>
    </row>
    <row r="220" spans="1:15" s="51" customFormat="1" ht="15.75" x14ac:dyDescent="0.25">
      <c r="A220" s="5"/>
      <c r="B220" s="5" t="s">
        <v>51</v>
      </c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</row>
    <row r="221" spans="1:15" ht="15.75" x14ac:dyDescent="0.25">
      <c r="A221" s="19" t="s">
        <v>64</v>
      </c>
      <c r="B221" s="20" t="s">
        <v>65</v>
      </c>
      <c r="C221" s="19">
        <v>60</v>
      </c>
      <c r="D221" s="21">
        <v>0.7</v>
      </c>
      <c r="E221" s="21">
        <v>0.1</v>
      </c>
      <c r="F221" s="21">
        <v>2.2999999999999998</v>
      </c>
      <c r="G221" s="21">
        <v>12.8</v>
      </c>
      <c r="H221" s="21">
        <v>0.04</v>
      </c>
      <c r="I221" s="21">
        <v>15</v>
      </c>
      <c r="J221" s="22">
        <v>79.8</v>
      </c>
      <c r="K221" s="21"/>
      <c r="L221" s="21">
        <v>8.4</v>
      </c>
      <c r="M221" s="23">
        <v>16</v>
      </c>
      <c r="N221" s="23">
        <v>12</v>
      </c>
      <c r="O221" s="21">
        <v>0.54</v>
      </c>
    </row>
    <row r="222" spans="1:15" ht="36.75" customHeight="1" x14ac:dyDescent="0.25">
      <c r="A222" s="97">
        <v>111</v>
      </c>
      <c r="B222" s="25" t="s">
        <v>122</v>
      </c>
      <c r="C222" s="47">
        <v>250</v>
      </c>
      <c r="D222" s="48">
        <v>5.9</v>
      </c>
      <c r="E222" s="48">
        <v>2.75</v>
      </c>
      <c r="F222" s="48">
        <v>19.399999999999999</v>
      </c>
      <c r="G222" s="48">
        <v>126.1</v>
      </c>
      <c r="H222" s="48">
        <v>0.06</v>
      </c>
      <c r="I222" s="48">
        <v>6.6</v>
      </c>
      <c r="J222" s="48">
        <v>121.5</v>
      </c>
      <c r="K222" s="48">
        <v>2.6</v>
      </c>
      <c r="L222" s="48">
        <v>27.25</v>
      </c>
      <c r="M222" s="48">
        <v>55.2</v>
      </c>
      <c r="N222" s="48">
        <v>20</v>
      </c>
      <c r="O222" s="48">
        <v>0.8</v>
      </c>
    </row>
    <row r="223" spans="1:15" ht="31.5" x14ac:dyDescent="0.25">
      <c r="A223" s="19">
        <v>184</v>
      </c>
      <c r="B223" s="140" t="s">
        <v>123</v>
      </c>
      <c r="C223" s="19">
        <v>60</v>
      </c>
      <c r="D223" s="21">
        <v>8</v>
      </c>
      <c r="E223" s="21">
        <v>14.2</v>
      </c>
      <c r="F223" s="21">
        <v>7.04</v>
      </c>
      <c r="G223" s="21">
        <v>188</v>
      </c>
      <c r="H223" s="21">
        <v>0.1</v>
      </c>
      <c r="I223" s="22">
        <v>0.4</v>
      </c>
      <c r="J223" s="22">
        <v>25.6</v>
      </c>
      <c r="K223" s="21">
        <v>1.1200000000000001</v>
      </c>
      <c r="L223" s="21">
        <v>9.6</v>
      </c>
      <c r="M223" s="23">
        <v>76.099999999999994</v>
      </c>
      <c r="N223" s="23">
        <v>12.6</v>
      </c>
      <c r="O223" s="21">
        <v>2.2000000000000002</v>
      </c>
    </row>
    <row r="224" spans="1:15" ht="15.75" x14ac:dyDescent="0.25">
      <c r="A224" s="19"/>
      <c r="B224" s="68" t="s">
        <v>124</v>
      </c>
      <c r="C224" s="19">
        <v>30</v>
      </c>
      <c r="D224" s="21">
        <v>1.08</v>
      </c>
      <c r="E224" s="21">
        <v>3.8</v>
      </c>
      <c r="F224" s="21">
        <v>3.72</v>
      </c>
      <c r="G224" s="21">
        <v>54.9</v>
      </c>
      <c r="H224" s="38">
        <v>1.4999999999999999E-2</v>
      </c>
      <c r="I224" s="21">
        <v>0.12</v>
      </c>
      <c r="J224" s="22">
        <v>0.12</v>
      </c>
      <c r="K224" s="21"/>
      <c r="L224" s="21">
        <v>28.6</v>
      </c>
      <c r="M224" s="23">
        <v>4.74</v>
      </c>
      <c r="N224" s="23">
        <v>24.7</v>
      </c>
      <c r="O224" s="21">
        <v>0.1</v>
      </c>
    </row>
    <row r="225" spans="1:15" ht="15.75" x14ac:dyDescent="0.25">
      <c r="A225" s="19">
        <v>302</v>
      </c>
      <c r="B225" s="20" t="s">
        <v>34</v>
      </c>
      <c r="C225" s="19">
        <v>150</v>
      </c>
      <c r="D225" s="38">
        <v>8.6</v>
      </c>
      <c r="E225" s="38">
        <v>6.09</v>
      </c>
      <c r="F225" s="38">
        <v>38.64</v>
      </c>
      <c r="G225" s="38">
        <v>243.8</v>
      </c>
      <c r="H225" s="38">
        <v>0.02</v>
      </c>
      <c r="I225" s="38">
        <v>12</v>
      </c>
      <c r="J225" s="11"/>
      <c r="K225" s="11">
        <v>0.1</v>
      </c>
      <c r="L225" s="38">
        <v>23.02</v>
      </c>
      <c r="M225" s="52">
        <v>11.5</v>
      </c>
      <c r="N225" s="52">
        <v>7.62</v>
      </c>
      <c r="O225" s="38">
        <v>0.24</v>
      </c>
    </row>
    <row r="226" spans="1:15" ht="15.75" x14ac:dyDescent="0.25">
      <c r="A226" s="19" t="s">
        <v>88</v>
      </c>
      <c r="B226" s="20" t="s">
        <v>71</v>
      </c>
      <c r="C226" s="19">
        <v>200</v>
      </c>
      <c r="D226" s="64">
        <v>0.34</v>
      </c>
      <c r="E226" s="64">
        <v>0.17</v>
      </c>
      <c r="F226" s="64">
        <v>34.840000000000003</v>
      </c>
      <c r="G226" s="64">
        <v>143.4</v>
      </c>
      <c r="H226" s="64">
        <v>0.01</v>
      </c>
      <c r="I226" s="64">
        <v>3.2</v>
      </c>
      <c r="J226" s="69"/>
      <c r="K226" s="69">
        <v>0.13</v>
      </c>
      <c r="L226" s="64">
        <v>16.670000000000002</v>
      </c>
      <c r="M226" s="64">
        <v>7.05</v>
      </c>
      <c r="N226" s="64">
        <v>7.78</v>
      </c>
      <c r="O226" s="64">
        <v>0.88</v>
      </c>
    </row>
    <row r="227" spans="1:15" ht="15.75" x14ac:dyDescent="0.25">
      <c r="A227" s="19" t="s">
        <v>36</v>
      </c>
      <c r="B227" s="20" t="s">
        <v>37</v>
      </c>
      <c r="C227" s="19">
        <v>30</v>
      </c>
      <c r="D227" s="11">
        <v>1.4</v>
      </c>
      <c r="E227" s="11">
        <v>0.47</v>
      </c>
      <c r="F227" s="11">
        <v>7.8</v>
      </c>
      <c r="G227" s="11">
        <v>42</v>
      </c>
      <c r="H227" s="11">
        <v>0.04</v>
      </c>
      <c r="I227" s="11"/>
      <c r="J227" s="11"/>
      <c r="K227" s="11">
        <v>0.36</v>
      </c>
      <c r="L227" s="11">
        <v>9.1999999999999993</v>
      </c>
      <c r="M227" s="33">
        <v>42.4</v>
      </c>
      <c r="N227" s="33">
        <v>10</v>
      </c>
      <c r="O227" s="11">
        <v>1.24</v>
      </c>
    </row>
    <row r="228" spans="1:15" ht="15.75" x14ac:dyDescent="0.25">
      <c r="A228" s="19" t="s">
        <v>36</v>
      </c>
      <c r="B228" s="20" t="s">
        <v>109</v>
      </c>
      <c r="C228" s="19">
        <v>30</v>
      </c>
      <c r="D228" s="22">
        <v>2.37</v>
      </c>
      <c r="E228" s="22">
        <v>0.3</v>
      </c>
      <c r="F228" s="22">
        <v>14.49</v>
      </c>
      <c r="G228" s="22">
        <v>70.14</v>
      </c>
      <c r="H228" s="11">
        <v>0.3</v>
      </c>
      <c r="I228" s="22" t="s">
        <v>32</v>
      </c>
      <c r="J228" s="22" t="s">
        <v>32</v>
      </c>
      <c r="K228" s="22">
        <v>0.39</v>
      </c>
      <c r="L228" s="22">
        <v>6.9</v>
      </c>
      <c r="M228" s="32">
        <v>26.1</v>
      </c>
      <c r="N228" s="32">
        <v>9.9</v>
      </c>
      <c r="O228" s="22">
        <v>0.33</v>
      </c>
    </row>
    <row r="229" spans="1:15" ht="15.75" x14ac:dyDescent="0.25">
      <c r="A229" s="19"/>
      <c r="B229" s="20" t="s">
        <v>55</v>
      </c>
      <c r="C229" s="19">
        <v>1</v>
      </c>
      <c r="D229" s="38"/>
      <c r="E229" s="38"/>
      <c r="F229" s="38"/>
      <c r="G229" s="38"/>
      <c r="H229" s="38"/>
      <c r="I229" s="38"/>
      <c r="J229" s="11"/>
      <c r="K229" s="11"/>
      <c r="L229" s="38"/>
      <c r="M229" s="52"/>
      <c r="N229" s="52"/>
      <c r="O229" s="38"/>
    </row>
    <row r="230" spans="1:15" ht="15.75" x14ac:dyDescent="0.25">
      <c r="A230" s="87"/>
      <c r="B230" s="98" t="s">
        <v>28</v>
      </c>
      <c r="C230" s="88">
        <f>SUM(C221:C228)</f>
        <v>810</v>
      </c>
      <c r="D230" s="88">
        <f t="shared" ref="D230:O230" si="25">SUM(D221:D228)</f>
        <v>28.39</v>
      </c>
      <c r="E230" s="88">
        <f t="shared" si="25"/>
        <v>27.880000000000003</v>
      </c>
      <c r="F230" s="88">
        <f t="shared" si="25"/>
        <v>128.22999999999999</v>
      </c>
      <c r="G230" s="88">
        <f t="shared" si="25"/>
        <v>881.13999999999987</v>
      </c>
      <c r="H230" s="88">
        <f t="shared" si="25"/>
        <v>0.58499999999999996</v>
      </c>
      <c r="I230" s="88">
        <f t="shared" si="25"/>
        <v>37.320000000000007</v>
      </c>
      <c r="J230" s="88">
        <f t="shared" si="25"/>
        <v>227.02</v>
      </c>
      <c r="K230" s="88">
        <f t="shared" si="25"/>
        <v>4.7</v>
      </c>
      <c r="L230" s="88">
        <f t="shared" si="25"/>
        <v>129.63999999999999</v>
      </c>
      <c r="M230" s="88">
        <f t="shared" si="25"/>
        <v>239.09000000000003</v>
      </c>
      <c r="N230" s="88">
        <f t="shared" si="25"/>
        <v>104.60000000000001</v>
      </c>
      <c r="O230" s="88">
        <f t="shared" si="25"/>
        <v>6.33</v>
      </c>
    </row>
    <row r="231" spans="1:15" ht="28.9" customHeight="1" x14ac:dyDescent="0.25">
      <c r="A231" s="87"/>
      <c r="B231" s="87" t="s">
        <v>40</v>
      </c>
      <c r="C231" s="88">
        <f>SUM(C218,C230)</f>
        <v>1360</v>
      </c>
      <c r="D231" s="88">
        <f t="shared" ref="D231:O231" si="26">SUM(D218,D230)</f>
        <v>49.92</v>
      </c>
      <c r="E231" s="88">
        <f t="shared" si="26"/>
        <v>70.06</v>
      </c>
      <c r="F231" s="88">
        <f t="shared" si="26"/>
        <v>194.51</v>
      </c>
      <c r="G231" s="88">
        <f t="shared" si="26"/>
        <v>1597.34</v>
      </c>
      <c r="H231" s="88">
        <f t="shared" si="26"/>
        <v>0.75</v>
      </c>
      <c r="I231" s="88">
        <f t="shared" si="26"/>
        <v>41.410000000000011</v>
      </c>
      <c r="J231" s="88">
        <f t="shared" si="26"/>
        <v>315.52</v>
      </c>
      <c r="K231" s="88">
        <f t="shared" si="26"/>
        <v>5.61</v>
      </c>
      <c r="L231" s="88">
        <f t="shared" si="26"/>
        <v>595.39</v>
      </c>
      <c r="M231" s="88">
        <f t="shared" si="26"/>
        <v>655.94</v>
      </c>
      <c r="N231" s="88">
        <f t="shared" si="26"/>
        <v>168.58</v>
      </c>
      <c r="O231" s="88">
        <f t="shared" si="26"/>
        <v>10.02</v>
      </c>
    </row>
    <row r="232" spans="1:15" ht="15.75" x14ac:dyDescent="0.25">
      <c r="A232" s="20"/>
      <c r="B232" s="20"/>
      <c r="C232" s="9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</row>
    <row r="233" spans="1:15" ht="15.75" x14ac:dyDescent="0.25">
      <c r="A233" s="41" t="s">
        <v>41</v>
      </c>
      <c r="B233" s="41" t="s">
        <v>125</v>
      </c>
      <c r="C233" s="99"/>
      <c r="D233" s="99"/>
      <c r="E233" s="99"/>
      <c r="F233" s="99"/>
      <c r="G233" s="99"/>
      <c r="H233" s="99"/>
      <c r="I233" s="99"/>
      <c r="J233" s="99"/>
      <c r="K233" s="99"/>
      <c r="L233" s="99"/>
      <c r="M233" s="99"/>
      <c r="N233" s="99"/>
      <c r="O233" s="99"/>
    </row>
    <row r="234" spans="1:15" ht="15.75" x14ac:dyDescent="0.25">
      <c r="A234" s="173" t="s">
        <v>43</v>
      </c>
      <c r="B234" s="176" t="s">
        <v>90</v>
      </c>
      <c r="C234" s="145"/>
      <c r="D234" s="145"/>
      <c r="E234" s="2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</row>
    <row r="235" spans="1:15" ht="15.75" x14ac:dyDescent="0.25">
      <c r="A235" s="173"/>
      <c r="B235" s="176"/>
      <c r="C235" s="145"/>
      <c r="D235" s="145"/>
      <c r="E235" s="2"/>
      <c r="F235" s="145"/>
      <c r="G235" s="145"/>
      <c r="H235" s="145"/>
      <c r="I235" s="145"/>
      <c r="J235" s="145"/>
      <c r="K235" s="145"/>
      <c r="L235" s="145"/>
      <c r="M235" s="145"/>
      <c r="N235" s="145"/>
      <c r="O235" s="145"/>
    </row>
    <row r="236" spans="1:15" x14ac:dyDescent="0.25">
      <c r="A236" s="182" t="s">
        <v>4</v>
      </c>
      <c r="B236" s="186" t="s">
        <v>5</v>
      </c>
      <c r="C236" s="143" t="s">
        <v>6</v>
      </c>
      <c r="D236" s="165" t="s">
        <v>7</v>
      </c>
      <c r="E236" s="166"/>
      <c r="F236" s="167"/>
      <c r="G236" s="163" t="s">
        <v>8</v>
      </c>
      <c r="H236" s="165" t="s">
        <v>9</v>
      </c>
      <c r="I236" s="166"/>
      <c r="J236" s="166"/>
      <c r="K236" s="167"/>
      <c r="L236" s="165" t="s">
        <v>10</v>
      </c>
      <c r="M236" s="166"/>
      <c r="N236" s="166"/>
      <c r="O236" s="167"/>
    </row>
    <row r="237" spans="1:15" ht="15.75" x14ac:dyDescent="0.25">
      <c r="A237" s="183"/>
      <c r="B237" s="178"/>
      <c r="C237" s="144"/>
      <c r="D237" s="121" t="s">
        <v>11</v>
      </c>
      <c r="E237" s="121" t="s">
        <v>12</v>
      </c>
      <c r="F237" s="121" t="s">
        <v>13</v>
      </c>
      <c r="G237" s="168"/>
      <c r="H237" s="43" t="s">
        <v>14</v>
      </c>
      <c r="I237" s="43" t="s">
        <v>15</v>
      </c>
      <c r="J237" s="43" t="s">
        <v>16</v>
      </c>
      <c r="K237" s="43" t="s">
        <v>17</v>
      </c>
      <c r="L237" s="43" t="s">
        <v>18</v>
      </c>
      <c r="M237" s="43" t="s">
        <v>19</v>
      </c>
      <c r="N237" s="43" t="s">
        <v>20</v>
      </c>
      <c r="O237" s="43" t="s">
        <v>21</v>
      </c>
    </row>
    <row r="238" spans="1:15" ht="15.75" x14ac:dyDescent="0.25">
      <c r="A238" s="130"/>
      <c r="B238" s="131" t="s">
        <v>22</v>
      </c>
      <c r="C238" s="133"/>
      <c r="D238" s="134"/>
      <c r="E238" s="134"/>
      <c r="F238" s="134"/>
      <c r="G238" s="135"/>
      <c r="H238" s="7"/>
      <c r="I238" s="7"/>
      <c r="J238" s="7"/>
      <c r="K238" s="7"/>
      <c r="L238" s="7"/>
      <c r="M238" s="7"/>
      <c r="N238" s="7"/>
      <c r="O238" s="8"/>
    </row>
    <row r="239" spans="1:15" ht="18.600000000000001" customHeight="1" x14ac:dyDescent="0.25">
      <c r="A239" s="9">
        <v>401</v>
      </c>
      <c r="B239" s="10" t="s">
        <v>154</v>
      </c>
      <c r="C239" s="136">
        <v>200</v>
      </c>
      <c r="D239" s="108">
        <v>11.75</v>
      </c>
      <c r="E239" s="108">
        <v>11.97</v>
      </c>
      <c r="F239" s="108">
        <v>97.05</v>
      </c>
      <c r="G239" s="108">
        <v>538.77</v>
      </c>
      <c r="H239" s="11"/>
      <c r="I239" s="11">
        <v>2.35</v>
      </c>
      <c r="J239" s="11"/>
      <c r="K239" s="11"/>
      <c r="L239" s="11">
        <v>44.53</v>
      </c>
      <c r="M239" s="11">
        <v>3.6</v>
      </c>
      <c r="N239" s="11">
        <v>66.36</v>
      </c>
      <c r="O239" s="11">
        <v>3.3</v>
      </c>
    </row>
    <row r="240" spans="1:15" ht="18" customHeight="1" x14ac:dyDescent="0.25">
      <c r="A240" s="9"/>
      <c r="B240" s="10"/>
      <c r="C240" s="9">
        <v>30</v>
      </c>
      <c r="D240" s="11">
        <v>0.15</v>
      </c>
      <c r="E240" s="11"/>
      <c r="F240" s="11">
        <v>21.24</v>
      </c>
      <c r="G240" s="11">
        <v>86.52</v>
      </c>
      <c r="H240" s="11"/>
      <c r="I240" s="11">
        <v>0.4</v>
      </c>
      <c r="J240" s="11"/>
      <c r="K240" s="11">
        <v>0.14000000000000001</v>
      </c>
      <c r="L240" s="11">
        <v>0.36</v>
      </c>
      <c r="M240" s="11"/>
      <c r="N240" s="11">
        <v>2.7</v>
      </c>
      <c r="O240" s="11">
        <v>0.12</v>
      </c>
    </row>
    <row r="241" spans="1:15" ht="15.75" x14ac:dyDescent="0.25">
      <c r="A241" s="5">
        <v>376</v>
      </c>
      <c r="B241" s="10" t="s">
        <v>46</v>
      </c>
      <c r="C241" s="9">
        <v>200</v>
      </c>
      <c r="D241" s="46">
        <v>0.1</v>
      </c>
      <c r="E241" s="46">
        <v>0.02</v>
      </c>
      <c r="F241" s="46">
        <v>7</v>
      </c>
      <c r="G241" s="46">
        <v>28.4</v>
      </c>
      <c r="H241" s="46"/>
      <c r="I241" s="46">
        <v>1.6</v>
      </c>
      <c r="J241" s="46"/>
      <c r="K241" s="46">
        <v>0.01</v>
      </c>
      <c r="L241" s="46">
        <v>15.3</v>
      </c>
      <c r="M241" s="46">
        <v>0.44</v>
      </c>
      <c r="N241" s="46">
        <v>2.4</v>
      </c>
      <c r="O241" s="46">
        <v>0.4</v>
      </c>
    </row>
    <row r="242" spans="1:15" ht="15.75" x14ac:dyDescent="0.25">
      <c r="A242" s="9"/>
      <c r="B242" s="10" t="s">
        <v>126</v>
      </c>
      <c r="C242" s="9">
        <v>120</v>
      </c>
      <c r="D242" s="46">
        <v>1</v>
      </c>
      <c r="E242" s="46">
        <v>0.2</v>
      </c>
      <c r="F242" s="46">
        <v>9</v>
      </c>
      <c r="G242" s="46">
        <v>45.6</v>
      </c>
      <c r="H242" s="46">
        <v>0.06</v>
      </c>
      <c r="I242" s="46">
        <v>38</v>
      </c>
      <c r="J242" s="46">
        <v>10</v>
      </c>
      <c r="K242" s="46">
        <v>0.2</v>
      </c>
      <c r="L242" s="46">
        <v>35</v>
      </c>
      <c r="M242" s="46">
        <v>17</v>
      </c>
      <c r="N242" s="46">
        <v>11</v>
      </c>
      <c r="O242" s="11">
        <v>0.1</v>
      </c>
    </row>
    <row r="243" spans="1:15" ht="15.75" x14ac:dyDescent="0.25">
      <c r="A243" s="9"/>
      <c r="B243" s="12" t="s">
        <v>50</v>
      </c>
      <c r="C243" s="49">
        <v>1</v>
      </c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</row>
    <row r="244" spans="1:15" s="15" customFormat="1" ht="15.75" x14ac:dyDescent="0.25">
      <c r="A244" s="169" t="s">
        <v>28</v>
      </c>
      <c r="B244" s="184"/>
      <c r="C244" s="169">
        <f>SUM(C239:C242)</f>
        <v>550</v>
      </c>
      <c r="D244" s="169">
        <f t="shared" ref="D244:O244" si="27">SUM(D239:D242)</f>
        <v>13</v>
      </c>
      <c r="E244" s="169">
        <f t="shared" si="27"/>
        <v>12.19</v>
      </c>
      <c r="F244" s="169">
        <f t="shared" si="27"/>
        <v>134.29</v>
      </c>
      <c r="G244" s="169">
        <f t="shared" si="27"/>
        <v>699.29</v>
      </c>
      <c r="H244" s="169">
        <f t="shared" si="27"/>
        <v>0.06</v>
      </c>
      <c r="I244" s="169">
        <f t="shared" si="27"/>
        <v>42.35</v>
      </c>
      <c r="J244" s="169">
        <f t="shared" si="27"/>
        <v>10</v>
      </c>
      <c r="K244" s="169">
        <f t="shared" si="27"/>
        <v>0.35000000000000003</v>
      </c>
      <c r="L244" s="169">
        <f t="shared" si="27"/>
        <v>95.19</v>
      </c>
      <c r="M244" s="169">
        <f t="shared" si="27"/>
        <v>21.04</v>
      </c>
      <c r="N244" s="169">
        <f t="shared" si="27"/>
        <v>82.460000000000008</v>
      </c>
      <c r="O244" s="169">
        <f t="shared" si="27"/>
        <v>3.92</v>
      </c>
    </row>
    <row r="245" spans="1:15" ht="15" customHeight="1" x14ac:dyDescent="0.25">
      <c r="A245" s="170"/>
      <c r="B245" s="185"/>
      <c r="C245" s="170"/>
      <c r="D245" s="170"/>
      <c r="E245" s="170"/>
      <c r="F245" s="170"/>
      <c r="G245" s="170"/>
      <c r="H245" s="170"/>
      <c r="I245" s="170"/>
      <c r="J245" s="170"/>
      <c r="K245" s="170"/>
      <c r="L245" s="170"/>
      <c r="M245" s="170"/>
      <c r="N245" s="170"/>
      <c r="O245" s="170"/>
    </row>
    <row r="246" spans="1:15" s="51" customFormat="1" ht="15.75" x14ac:dyDescent="0.25">
      <c r="A246" s="5"/>
      <c r="B246" s="5" t="s">
        <v>51</v>
      </c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</row>
    <row r="247" spans="1:15" ht="15.75" x14ac:dyDescent="0.25">
      <c r="A247" s="19"/>
      <c r="B247" s="20" t="s">
        <v>94</v>
      </c>
      <c r="C247" s="19">
        <v>60</v>
      </c>
      <c r="D247" s="38">
        <v>0.48</v>
      </c>
      <c r="E247" s="38">
        <v>0.06</v>
      </c>
      <c r="F247" s="38">
        <v>1.02</v>
      </c>
      <c r="G247" s="38">
        <v>6</v>
      </c>
      <c r="H247" s="38">
        <v>0.01</v>
      </c>
      <c r="I247" s="38">
        <v>2.1</v>
      </c>
      <c r="J247" s="54"/>
      <c r="K247" s="38"/>
      <c r="L247" s="38">
        <v>10.199999999999999</v>
      </c>
      <c r="M247" s="52">
        <v>18</v>
      </c>
      <c r="N247" s="52">
        <v>8.4</v>
      </c>
      <c r="O247" s="38">
        <v>0.3</v>
      </c>
    </row>
    <row r="248" spans="1:15" ht="31.5" x14ac:dyDescent="0.25">
      <c r="A248" s="19">
        <v>82</v>
      </c>
      <c r="B248" s="20" t="s">
        <v>127</v>
      </c>
      <c r="C248" s="19">
        <v>250</v>
      </c>
      <c r="D248" s="21">
        <v>2.6</v>
      </c>
      <c r="E248" s="21">
        <v>5.12</v>
      </c>
      <c r="F248" s="21">
        <v>10.87</v>
      </c>
      <c r="G248" s="21">
        <v>138.75</v>
      </c>
      <c r="H248" s="38">
        <v>0.05</v>
      </c>
      <c r="I248" s="21">
        <v>10.63</v>
      </c>
      <c r="J248" s="22"/>
      <c r="K248" s="22">
        <v>2.4</v>
      </c>
      <c r="L248" s="21">
        <v>51.75</v>
      </c>
      <c r="M248" s="23">
        <v>54.6</v>
      </c>
      <c r="N248" s="23">
        <v>26.12</v>
      </c>
      <c r="O248" s="21">
        <v>1.22</v>
      </c>
    </row>
    <row r="249" spans="1:15" ht="15.75" x14ac:dyDescent="0.25">
      <c r="A249" s="19" t="s">
        <v>128</v>
      </c>
      <c r="B249" s="20" t="s">
        <v>129</v>
      </c>
      <c r="C249" s="19">
        <v>90</v>
      </c>
      <c r="D249" s="21">
        <v>11.6</v>
      </c>
      <c r="E249" s="21">
        <v>3.6</v>
      </c>
      <c r="F249" s="21">
        <v>5.5</v>
      </c>
      <c r="G249" s="21">
        <v>100.98</v>
      </c>
      <c r="H249" s="21">
        <v>0.7</v>
      </c>
      <c r="I249" s="22">
        <v>0.8</v>
      </c>
      <c r="J249" s="22">
        <v>265.5</v>
      </c>
      <c r="K249" s="21"/>
      <c r="L249" s="21">
        <v>45.9</v>
      </c>
      <c r="M249" s="23">
        <v>170</v>
      </c>
      <c r="N249" s="23">
        <v>39.6</v>
      </c>
      <c r="O249" s="21">
        <v>0.9</v>
      </c>
    </row>
    <row r="250" spans="1:15" ht="15.75" x14ac:dyDescent="0.25">
      <c r="A250" s="19">
        <v>312</v>
      </c>
      <c r="B250" s="20" t="s">
        <v>97</v>
      </c>
      <c r="C250" s="19">
        <v>150</v>
      </c>
      <c r="D250" s="64">
        <v>3.07</v>
      </c>
      <c r="E250" s="64">
        <v>4.8</v>
      </c>
      <c r="F250" s="64">
        <v>20.440000000000001</v>
      </c>
      <c r="G250" s="64">
        <v>137.25</v>
      </c>
      <c r="H250" s="64">
        <v>0.14000000000000001</v>
      </c>
      <c r="I250" s="69">
        <v>18.16</v>
      </c>
      <c r="J250" s="69"/>
      <c r="K250" s="64">
        <v>0.18</v>
      </c>
      <c r="L250" s="64">
        <v>36.979999999999997</v>
      </c>
      <c r="M250" s="84">
        <v>86.59</v>
      </c>
      <c r="N250" s="84">
        <v>27.75</v>
      </c>
      <c r="O250" s="64">
        <v>1.01</v>
      </c>
    </row>
    <row r="251" spans="1:15" ht="15.75" x14ac:dyDescent="0.25">
      <c r="A251" s="9">
        <v>349</v>
      </c>
      <c r="B251" s="10" t="s">
        <v>35</v>
      </c>
      <c r="C251" s="9">
        <v>180</v>
      </c>
      <c r="D251" s="22">
        <v>1.04</v>
      </c>
      <c r="E251" s="22">
        <v>0.3</v>
      </c>
      <c r="F251" s="22">
        <v>42.5</v>
      </c>
      <c r="G251" s="22">
        <v>132.12</v>
      </c>
      <c r="H251" s="22">
        <v>0.02</v>
      </c>
      <c r="I251" s="22">
        <v>0.7</v>
      </c>
      <c r="J251" s="22"/>
      <c r="K251" s="22">
        <v>0.18</v>
      </c>
      <c r="L251" s="22">
        <v>5.3</v>
      </c>
      <c r="M251" s="32">
        <v>41.4</v>
      </c>
      <c r="N251" s="32">
        <v>29.7</v>
      </c>
      <c r="O251" s="22">
        <v>0.8</v>
      </c>
    </row>
    <row r="252" spans="1:15" ht="15.75" x14ac:dyDescent="0.25">
      <c r="A252" s="19" t="s">
        <v>36</v>
      </c>
      <c r="B252" s="20" t="s">
        <v>37</v>
      </c>
      <c r="C252" s="19">
        <v>40</v>
      </c>
      <c r="D252" s="11">
        <v>1.9</v>
      </c>
      <c r="E252" s="11">
        <v>5.6</v>
      </c>
      <c r="F252" s="11">
        <v>10.4</v>
      </c>
      <c r="G252" s="11">
        <v>56</v>
      </c>
      <c r="H252" s="11">
        <v>0.05</v>
      </c>
      <c r="I252" s="11"/>
      <c r="J252" s="11"/>
      <c r="K252" s="11">
        <v>0.48</v>
      </c>
      <c r="L252" s="11">
        <v>12.3</v>
      </c>
      <c r="M252" s="33">
        <v>56.5</v>
      </c>
      <c r="N252" s="33">
        <v>13.3</v>
      </c>
      <c r="O252" s="11">
        <v>1.7</v>
      </c>
    </row>
    <row r="253" spans="1:15" ht="15.75" x14ac:dyDescent="0.25">
      <c r="A253" s="19" t="s">
        <v>36</v>
      </c>
      <c r="B253" s="10" t="s">
        <v>38</v>
      </c>
      <c r="C253" s="19">
        <v>40</v>
      </c>
      <c r="D253" s="11">
        <v>3.16</v>
      </c>
      <c r="E253" s="11">
        <v>0.4</v>
      </c>
      <c r="F253" s="11">
        <v>19.32</v>
      </c>
      <c r="G253" s="11">
        <v>93.52</v>
      </c>
      <c r="H253" s="11">
        <v>0.03</v>
      </c>
      <c r="I253" s="11"/>
      <c r="J253" s="11"/>
      <c r="K253" s="11">
        <v>0.52</v>
      </c>
      <c r="L253" s="11">
        <v>9.1999999999999993</v>
      </c>
      <c r="M253" s="33">
        <v>34.799999999999997</v>
      </c>
      <c r="N253" s="33">
        <v>13.2</v>
      </c>
      <c r="O253" s="11">
        <v>0.44</v>
      </c>
    </row>
    <row r="254" spans="1:15" ht="15.75" x14ac:dyDescent="0.25">
      <c r="A254" s="19"/>
      <c r="B254" s="20" t="s">
        <v>55</v>
      </c>
      <c r="C254" s="19">
        <v>1</v>
      </c>
      <c r="D254" s="53"/>
      <c r="E254" s="53"/>
      <c r="F254" s="53"/>
      <c r="G254" s="53"/>
      <c r="H254" s="53"/>
      <c r="I254" s="53"/>
      <c r="J254" s="54"/>
      <c r="K254" s="54"/>
      <c r="L254" s="53"/>
      <c r="M254" s="55"/>
      <c r="N254" s="55"/>
      <c r="O254" s="53"/>
    </row>
    <row r="255" spans="1:15" ht="15.75" x14ac:dyDescent="0.25">
      <c r="A255" s="19"/>
      <c r="B255" s="20"/>
      <c r="C255" s="19"/>
      <c r="D255" s="74"/>
      <c r="E255" s="74"/>
      <c r="F255" s="74"/>
      <c r="G255" s="74"/>
      <c r="H255" s="74"/>
      <c r="I255" s="74"/>
      <c r="J255" s="14"/>
      <c r="K255" s="14"/>
      <c r="L255" s="74"/>
      <c r="M255" s="96"/>
      <c r="N255" s="96"/>
      <c r="O255" s="74"/>
    </row>
    <row r="256" spans="1:15" s="15" customFormat="1" ht="15.75" x14ac:dyDescent="0.25">
      <c r="A256" s="56"/>
      <c r="B256" s="3" t="s">
        <v>28</v>
      </c>
      <c r="C256" s="57">
        <f>SUM(C247:C253)</f>
        <v>810</v>
      </c>
      <c r="D256" s="57">
        <f t="shared" ref="D256:O256" si="28">SUM(D247:D253)</f>
        <v>23.849999999999998</v>
      </c>
      <c r="E256" s="57">
        <f t="shared" si="28"/>
        <v>19.879999999999995</v>
      </c>
      <c r="F256" s="57">
        <f t="shared" si="28"/>
        <v>110.05000000000001</v>
      </c>
      <c r="G256" s="57">
        <f t="shared" si="28"/>
        <v>664.62</v>
      </c>
      <c r="H256" s="57">
        <f t="shared" si="28"/>
        <v>1</v>
      </c>
      <c r="I256" s="57">
        <f t="shared" si="28"/>
        <v>32.39</v>
      </c>
      <c r="J256" s="57">
        <f t="shared" si="28"/>
        <v>265.5</v>
      </c>
      <c r="K256" s="57">
        <f t="shared" si="28"/>
        <v>3.7600000000000002</v>
      </c>
      <c r="L256" s="57">
        <f t="shared" si="28"/>
        <v>171.63</v>
      </c>
      <c r="M256" s="57">
        <f t="shared" si="28"/>
        <v>461.89</v>
      </c>
      <c r="N256" s="57">
        <f t="shared" si="28"/>
        <v>158.07</v>
      </c>
      <c r="O256" s="57">
        <f t="shared" si="28"/>
        <v>6.37</v>
      </c>
    </row>
    <row r="257" spans="1:15" ht="27.75" customHeight="1" x14ac:dyDescent="0.25">
      <c r="A257" s="141"/>
      <c r="B257" s="141" t="s">
        <v>40</v>
      </c>
      <c r="C257" s="142">
        <f>SUM(C244,C256)</f>
        <v>1360</v>
      </c>
      <c r="D257" s="142">
        <f t="shared" ref="D257:O257" si="29">SUM(D244,D256)</f>
        <v>36.849999999999994</v>
      </c>
      <c r="E257" s="142">
        <f t="shared" si="29"/>
        <v>32.069999999999993</v>
      </c>
      <c r="F257" s="142">
        <f t="shared" si="29"/>
        <v>244.34</v>
      </c>
      <c r="G257" s="142">
        <f t="shared" si="29"/>
        <v>1363.9099999999999</v>
      </c>
      <c r="H257" s="142">
        <f t="shared" si="29"/>
        <v>1.06</v>
      </c>
      <c r="I257" s="142">
        <f t="shared" si="29"/>
        <v>74.740000000000009</v>
      </c>
      <c r="J257" s="142">
        <f t="shared" si="29"/>
        <v>275.5</v>
      </c>
      <c r="K257" s="142">
        <f t="shared" si="29"/>
        <v>4.1100000000000003</v>
      </c>
      <c r="L257" s="142">
        <f t="shared" si="29"/>
        <v>266.82</v>
      </c>
      <c r="M257" s="142">
        <f t="shared" si="29"/>
        <v>482.93</v>
      </c>
      <c r="N257" s="142">
        <f t="shared" si="29"/>
        <v>240.53</v>
      </c>
      <c r="O257" s="142">
        <f t="shared" si="29"/>
        <v>10.29</v>
      </c>
    </row>
    <row r="258" spans="1:15" ht="15.75" x14ac:dyDescent="0.25">
      <c r="A258" s="100"/>
      <c r="B258" s="101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</row>
    <row r="259" spans="1:15" ht="15.75" x14ac:dyDescent="0.25">
      <c r="A259" s="100"/>
      <c r="B259" s="101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</row>
    <row r="260" spans="1:15" ht="15.75" x14ac:dyDescent="0.25">
      <c r="A260" s="100"/>
      <c r="B260" s="101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</row>
    <row r="261" spans="1:15" ht="15.75" x14ac:dyDescent="0.25">
      <c r="A261" s="103"/>
      <c r="B261" s="104"/>
      <c r="C261" s="76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</row>
    <row r="262" spans="1:15" ht="15.75" x14ac:dyDescent="0.25">
      <c r="A262" s="106"/>
      <c r="B262" s="40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</row>
    <row r="263" spans="1:15" ht="18.75" x14ac:dyDescent="0.25">
      <c r="A263" s="157" t="s">
        <v>130</v>
      </c>
      <c r="B263" s="158"/>
      <c r="C263" s="158"/>
      <c r="D263" s="158"/>
      <c r="E263" s="159"/>
      <c r="F263" s="108"/>
      <c r="G263" s="108"/>
      <c r="H263" s="108"/>
      <c r="I263" s="108"/>
      <c r="J263" s="108"/>
      <c r="K263" s="108"/>
      <c r="L263" s="108"/>
      <c r="M263" s="108"/>
      <c r="N263" s="108"/>
      <c r="O263" s="108"/>
    </row>
    <row r="264" spans="1:15" x14ac:dyDescent="0.25">
      <c r="A264" s="109" t="s">
        <v>131</v>
      </c>
      <c r="B264" s="148" t="s">
        <v>132</v>
      </c>
      <c r="C264" s="149"/>
      <c r="D264" s="150"/>
      <c r="E264" s="160" t="s">
        <v>8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</row>
    <row r="265" spans="1:15" x14ac:dyDescent="0.25">
      <c r="A265" s="110"/>
      <c r="B265" s="151"/>
      <c r="C265" s="152"/>
      <c r="D265" s="153"/>
      <c r="E265" s="161"/>
      <c r="F265" s="11"/>
      <c r="G265" s="11"/>
      <c r="H265" s="11"/>
      <c r="I265" s="11"/>
      <c r="J265" s="11"/>
      <c r="K265" s="11"/>
      <c r="L265" s="11"/>
      <c r="M265" s="11"/>
      <c r="N265" s="11"/>
      <c r="O265" s="11"/>
    </row>
    <row r="266" spans="1:15" x14ac:dyDescent="0.25">
      <c r="A266" s="110" t="s">
        <v>133</v>
      </c>
      <c r="B266" s="154"/>
      <c r="C266" s="155"/>
      <c r="D266" s="156"/>
      <c r="E266" s="161"/>
      <c r="F266" s="11"/>
      <c r="G266" s="11"/>
      <c r="H266" s="11"/>
      <c r="I266" s="11"/>
      <c r="J266" s="11"/>
      <c r="K266" s="11"/>
      <c r="L266" s="11"/>
      <c r="M266" s="11"/>
      <c r="N266" s="11"/>
      <c r="O266" s="11"/>
    </row>
    <row r="267" spans="1:15" ht="15.75" thickBot="1" x14ac:dyDescent="0.3">
      <c r="A267" s="111"/>
      <c r="B267" s="112" t="s">
        <v>11</v>
      </c>
      <c r="C267" s="113" t="s">
        <v>12</v>
      </c>
      <c r="D267" s="113" t="s">
        <v>13</v>
      </c>
      <c r="E267" s="162"/>
      <c r="F267" s="11"/>
      <c r="G267" s="11"/>
      <c r="H267" s="11"/>
      <c r="I267" s="11"/>
      <c r="J267" s="11"/>
      <c r="K267" s="11"/>
      <c r="L267" s="11"/>
      <c r="M267" s="11"/>
      <c r="N267" s="11"/>
      <c r="O267" s="11"/>
    </row>
    <row r="268" spans="1:15" ht="16.5" thickBot="1" x14ac:dyDescent="0.3">
      <c r="A268" s="114" t="s">
        <v>134</v>
      </c>
      <c r="B268" s="115">
        <v>49.12</v>
      </c>
      <c r="C268" s="116">
        <v>66.069999999999993</v>
      </c>
      <c r="D268" s="115">
        <v>235.70999999999998</v>
      </c>
      <c r="E268" s="115">
        <v>1745.69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</row>
    <row r="269" spans="1:15" ht="16.5" thickBot="1" x14ac:dyDescent="0.3">
      <c r="A269" s="114" t="s">
        <v>135</v>
      </c>
      <c r="B269" s="115">
        <v>73.459999999999994</v>
      </c>
      <c r="C269" s="115">
        <v>95.46</v>
      </c>
      <c r="D269" s="115">
        <v>144.95999999999998</v>
      </c>
      <c r="E269" s="115">
        <v>1650.49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</row>
    <row r="270" spans="1:15" ht="16.5" thickBot="1" x14ac:dyDescent="0.3">
      <c r="A270" s="114" t="s">
        <v>136</v>
      </c>
      <c r="B270" s="115">
        <v>52.91</v>
      </c>
      <c r="C270" s="115">
        <v>30.700000000000003</v>
      </c>
      <c r="D270" s="115">
        <v>229.94</v>
      </c>
      <c r="E270" s="115">
        <v>1428.7199999999998</v>
      </c>
      <c r="F270" s="11"/>
      <c r="G270" s="11"/>
      <c r="H270" s="11"/>
      <c r="I270" s="11"/>
      <c r="J270" s="11"/>
      <c r="K270" s="11"/>
      <c r="L270" s="11"/>
      <c r="M270" s="11"/>
      <c r="N270" s="11"/>
      <c r="O270" s="11"/>
    </row>
    <row r="271" spans="1:15" ht="16.5" thickBot="1" x14ac:dyDescent="0.3">
      <c r="A271" s="114" t="s">
        <v>137</v>
      </c>
      <c r="B271" s="115">
        <v>40.230000000000004</v>
      </c>
      <c r="C271" s="115">
        <v>66.889999999999986</v>
      </c>
      <c r="D271" s="115">
        <v>228.66</v>
      </c>
      <c r="E271" s="115">
        <v>1990.12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</row>
    <row r="272" spans="1:15" ht="15.75" x14ac:dyDescent="0.25">
      <c r="A272" s="114" t="s">
        <v>138</v>
      </c>
      <c r="B272" s="115">
        <v>53.8</v>
      </c>
      <c r="C272" s="115">
        <v>51.46</v>
      </c>
      <c r="D272" s="115">
        <v>197.91</v>
      </c>
      <c r="E272" s="115">
        <v>1502.75</v>
      </c>
      <c r="F272" s="11"/>
      <c r="G272" s="11"/>
      <c r="H272" s="11"/>
      <c r="I272" s="11"/>
      <c r="J272" s="11"/>
      <c r="K272" s="11"/>
      <c r="L272" s="11"/>
      <c r="M272" s="11"/>
      <c r="N272" s="11"/>
      <c r="O272" s="11"/>
    </row>
    <row r="273" spans="1:15" ht="15.75" x14ac:dyDescent="0.25">
      <c r="A273" s="114" t="s">
        <v>139</v>
      </c>
      <c r="B273" s="115">
        <v>40.519999999999996</v>
      </c>
      <c r="C273" s="115">
        <v>51.309999999999995</v>
      </c>
      <c r="D273" s="115">
        <v>181.79</v>
      </c>
      <c r="E273" s="115">
        <v>1306.5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</row>
    <row r="274" spans="1:15" ht="15.75" x14ac:dyDescent="0.25">
      <c r="A274" s="114" t="s">
        <v>140</v>
      </c>
      <c r="B274" s="115">
        <v>49.139999999999993</v>
      </c>
      <c r="C274" s="115">
        <v>55.359999999999992</v>
      </c>
      <c r="D274" s="115">
        <v>212.65</v>
      </c>
      <c r="E274" s="115">
        <v>2012.4500000000003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</row>
    <row r="275" spans="1:15" ht="15.75" x14ac:dyDescent="0.25">
      <c r="A275" s="114" t="s">
        <v>141</v>
      </c>
      <c r="B275" s="115">
        <v>79.389999999999986</v>
      </c>
      <c r="C275" s="115">
        <v>83.72</v>
      </c>
      <c r="D275" s="115">
        <v>193.17000000000002</v>
      </c>
      <c r="E275" s="115">
        <v>1803.2599999999998</v>
      </c>
      <c r="F275" s="11"/>
      <c r="G275" s="11"/>
      <c r="H275" s="11"/>
      <c r="I275" s="11"/>
      <c r="J275" s="11"/>
      <c r="K275" s="11"/>
      <c r="L275" s="11"/>
      <c r="M275" s="11"/>
      <c r="N275" s="11"/>
      <c r="O275" s="11"/>
    </row>
    <row r="276" spans="1:15" ht="15.75" x14ac:dyDescent="0.25">
      <c r="A276" s="114" t="s">
        <v>142</v>
      </c>
      <c r="B276" s="115">
        <v>49.92</v>
      </c>
      <c r="C276" s="115">
        <v>70.06</v>
      </c>
      <c r="D276" s="115">
        <v>194.51</v>
      </c>
      <c r="E276" s="115">
        <v>1597.34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</row>
    <row r="277" spans="1:15" ht="15.75" x14ac:dyDescent="0.25">
      <c r="A277" s="114" t="s">
        <v>143</v>
      </c>
      <c r="B277" s="115">
        <v>36.849999999999994</v>
      </c>
      <c r="C277" s="115">
        <v>32.069999999999993</v>
      </c>
      <c r="D277" s="115">
        <v>244.34</v>
      </c>
      <c r="E277" s="115">
        <v>1363.9099999999999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</row>
    <row r="278" spans="1:15" ht="25.5" x14ac:dyDescent="0.25">
      <c r="A278" s="117" t="s">
        <v>144</v>
      </c>
      <c r="B278" s="118">
        <f>SUM(B268:B277)</f>
        <v>525.33999999999992</v>
      </c>
      <c r="C278" s="118">
        <f t="shared" ref="C278:E278" si="30">SUM(C268:C277)</f>
        <v>603.09999999999991</v>
      </c>
      <c r="D278" s="118">
        <f t="shared" si="30"/>
        <v>2063.64</v>
      </c>
      <c r="E278" s="118">
        <f t="shared" si="30"/>
        <v>16401.230000000003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</row>
    <row r="279" spans="1:15" ht="38.25" x14ac:dyDescent="0.25">
      <c r="A279" s="117" t="s">
        <v>145</v>
      </c>
      <c r="B279" s="118">
        <f>SUM(B278/10)</f>
        <v>52.533999999999992</v>
      </c>
      <c r="C279" s="118">
        <f t="shared" ref="C279:E279" si="31">SUM(C278/10)</f>
        <v>60.309999999999988</v>
      </c>
      <c r="D279" s="118">
        <f t="shared" si="31"/>
        <v>206.36399999999998</v>
      </c>
      <c r="E279" s="118">
        <f t="shared" si="31"/>
        <v>1640.1230000000003</v>
      </c>
    </row>
    <row r="280" spans="1:15" ht="15.75" x14ac:dyDescent="0.25">
      <c r="A280" s="187" t="s">
        <v>146</v>
      </c>
      <c r="B280" s="119" t="s">
        <v>147</v>
      </c>
      <c r="C280" s="146" t="s">
        <v>148</v>
      </c>
      <c r="D280" s="146" t="s">
        <v>149</v>
      </c>
      <c r="E280" s="146" t="s">
        <v>150</v>
      </c>
    </row>
    <row r="281" spans="1:15" ht="91.15" customHeight="1" x14ac:dyDescent="0.25">
      <c r="A281" s="188"/>
      <c r="B281" s="120"/>
      <c r="C281" s="147"/>
      <c r="D281" s="147"/>
      <c r="E281" s="147"/>
    </row>
  </sheetData>
  <mergeCells count="288">
    <mergeCell ref="N1:O1"/>
    <mergeCell ref="N2:O3"/>
    <mergeCell ref="M2:M3"/>
    <mergeCell ref="L2:L3"/>
    <mergeCell ref="E1:F1"/>
    <mergeCell ref="A2:A3"/>
    <mergeCell ref="B2:B3"/>
    <mergeCell ref="C2:C3"/>
    <mergeCell ref="D2:D3"/>
    <mergeCell ref="F2:F3"/>
    <mergeCell ref="H2:I3"/>
    <mergeCell ref="K2:K3"/>
    <mergeCell ref="J2:J3"/>
    <mergeCell ref="G2:G3"/>
    <mergeCell ref="G4:G5"/>
    <mergeCell ref="D4:F4"/>
    <mergeCell ref="C4:C5"/>
    <mergeCell ref="B4:B5"/>
    <mergeCell ref="A4:A5"/>
    <mergeCell ref="A12:B12"/>
    <mergeCell ref="A13:A14"/>
    <mergeCell ref="C13:C14"/>
    <mergeCell ref="B13:B14"/>
    <mergeCell ref="D13:G14"/>
    <mergeCell ref="H27:I28"/>
    <mergeCell ref="H29:K29"/>
    <mergeCell ref="J27:J28"/>
    <mergeCell ref="K27:K28"/>
    <mergeCell ref="L4:O4"/>
    <mergeCell ref="M27:M28"/>
    <mergeCell ref="N27:O28"/>
    <mergeCell ref="L27:L28"/>
    <mergeCell ref="L29:O29"/>
    <mergeCell ref="H4:K4"/>
    <mergeCell ref="B27:B28"/>
    <mergeCell ref="B29:B30"/>
    <mergeCell ref="C27:C28"/>
    <mergeCell ref="C29:C30"/>
    <mergeCell ref="D27:D28"/>
    <mergeCell ref="F27:F28"/>
    <mergeCell ref="G27:G28"/>
    <mergeCell ref="G29:G30"/>
    <mergeCell ref="D29:F29"/>
    <mergeCell ref="M37:M38"/>
    <mergeCell ref="N37:N38"/>
    <mergeCell ref="A37:B38"/>
    <mergeCell ref="O37:O38"/>
    <mergeCell ref="C37:C38"/>
    <mergeCell ref="B51:B52"/>
    <mergeCell ref="B53:B54"/>
    <mergeCell ref="D53:F53"/>
    <mergeCell ref="G53:G54"/>
    <mergeCell ref="J37:J38"/>
    <mergeCell ref="I37:I38"/>
    <mergeCell ref="H37:H38"/>
    <mergeCell ref="G37:G38"/>
    <mergeCell ref="F37:F38"/>
    <mergeCell ref="E37:E38"/>
    <mergeCell ref="D37:D38"/>
    <mergeCell ref="K37:K38"/>
    <mergeCell ref="L37:L38"/>
    <mergeCell ref="B56:B57"/>
    <mergeCell ref="H53:K53"/>
    <mergeCell ref="L53:O53"/>
    <mergeCell ref="C53:C54"/>
    <mergeCell ref="O61:O62"/>
    <mergeCell ref="N61:N62"/>
    <mergeCell ref="M61:M62"/>
    <mergeCell ref="L61:L62"/>
    <mergeCell ref="K61:K62"/>
    <mergeCell ref="J61:J62"/>
    <mergeCell ref="I61:I62"/>
    <mergeCell ref="H61:H62"/>
    <mergeCell ref="A61:B62"/>
    <mergeCell ref="G61:G62"/>
    <mergeCell ref="D61:D62"/>
    <mergeCell ref="F61:F62"/>
    <mergeCell ref="E61:E62"/>
    <mergeCell ref="C61:C62"/>
    <mergeCell ref="A56:A57"/>
    <mergeCell ref="C103:C104"/>
    <mergeCell ref="D103:F103"/>
    <mergeCell ref="G103:G104"/>
    <mergeCell ref="H103:K103"/>
    <mergeCell ref="L103:O103"/>
    <mergeCell ref="C79:C80"/>
    <mergeCell ref="D79:F79"/>
    <mergeCell ref="G79:G80"/>
    <mergeCell ref="H79:K79"/>
    <mergeCell ref="L79:O79"/>
    <mergeCell ref="O87:O88"/>
    <mergeCell ref="M87:M88"/>
    <mergeCell ref="L87:L88"/>
    <mergeCell ref="K87:K88"/>
    <mergeCell ref="J87:J88"/>
    <mergeCell ref="I87:I88"/>
    <mergeCell ref="H87:H88"/>
    <mergeCell ref="G87:G88"/>
    <mergeCell ref="F87:F88"/>
    <mergeCell ref="E87:E88"/>
    <mergeCell ref="D87:D88"/>
    <mergeCell ref="C87:C88"/>
    <mergeCell ref="N87:N88"/>
    <mergeCell ref="A280:A281"/>
    <mergeCell ref="A234:A235"/>
    <mergeCell ref="A236:A237"/>
    <mergeCell ref="A209:A210"/>
    <mergeCell ref="A127:A128"/>
    <mergeCell ref="A79:A80"/>
    <mergeCell ref="A103:A104"/>
    <mergeCell ref="A183:A184"/>
    <mergeCell ref="B234:B235"/>
    <mergeCell ref="B211:B212"/>
    <mergeCell ref="B209:B210"/>
    <mergeCell ref="B125:B126"/>
    <mergeCell ref="B127:B128"/>
    <mergeCell ref="B183:B184"/>
    <mergeCell ref="B155:B156"/>
    <mergeCell ref="B185:B186"/>
    <mergeCell ref="B153:B154"/>
    <mergeCell ref="A155:A156"/>
    <mergeCell ref="A125:A126"/>
    <mergeCell ref="B103:B104"/>
    <mergeCell ref="G244:G245"/>
    <mergeCell ref="F234:F235"/>
    <mergeCell ref="D236:F236"/>
    <mergeCell ref="F244:F245"/>
    <mergeCell ref="D234:D235"/>
    <mergeCell ref="A27:A28"/>
    <mergeCell ref="A51:A52"/>
    <mergeCell ref="A53:A54"/>
    <mergeCell ref="A77:A78"/>
    <mergeCell ref="A101:A102"/>
    <mergeCell ref="B77:B78"/>
    <mergeCell ref="B79:B80"/>
    <mergeCell ref="A87:B88"/>
    <mergeCell ref="B101:B102"/>
    <mergeCell ref="A29:A30"/>
    <mergeCell ref="A135:B136"/>
    <mergeCell ref="A153:A154"/>
    <mergeCell ref="A168:B169"/>
    <mergeCell ref="A185:A186"/>
    <mergeCell ref="A194:B195"/>
    <mergeCell ref="A211:A212"/>
    <mergeCell ref="A218:B219"/>
    <mergeCell ref="A244:B245"/>
    <mergeCell ref="B236:B237"/>
    <mergeCell ref="G218:G219"/>
    <mergeCell ref="C234:C235"/>
    <mergeCell ref="C236:C237"/>
    <mergeCell ref="C244:C245"/>
    <mergeCell ref="E244:E245"/>
    <mergeCell ref="D244:D245"/>
    <mergeCell ref="N234:O235"/>
    <mergeCell ref="L236:O236"/>
    <mergeCell ref="M234:M235"/>
    <mergeCell ref="L234:L235"/>
    <mergeCell ref="K234:K235"/>
    <mergeCell ref="H236:K236"/>
    <mergeCell ref="J234:J235"/>
    <mergeCell ref="O244:O245"/>
    <mergeCell ref="N244:N245"/>
    <mergeCell ref="M244:M245"/>
    <mergeCell ref="H234:I235"/>
    <mergeCell ref="L244:L245"/>
    <mergeCell ref="K244:K245"/>
    <mergeCell ref="J244:J245"/>
    <mergeCell ref="I244:I245"/>
    <mergeCell ref="H244:H245"/>
    <mergeCell ref="G234:G235"/>
    <mergeCell ref="G236:G237"/>
    <mergeCell ref="L211:O211"/>
    <mergeCell ref="O218:O219"/>
    <mergeCell ref="N218:N219"/>
    <mergeCell ref="M218:M219"/>
    <mergeCell ref="L218:L219"/>
    <mergeCell ref="K218:K219"/>
    <mergeCell ref="J218:J219"/>
    <mergeCell ref="I218:I219"/>
    <mergeCell ref="H218:H219"/>
    <mergeCell ref="D183:D184"/>
    <mergeCell ref="F183:F184"/>
    <mergeCell ref="G185:G186"/>
    <mergeCell ref="G183:G184"/>
    <mergeCell ref="F218:F219"/>
    <mergeCell ref="D218:D219"/>
    <mergeCell ref="C218:C219"/>
    <mergeCell ref="E218:E219"/>
    <mergeCell ref="O194:O195"/>
    <mergeCell ref="N194:N195"/>
    <mergeCell ref="M194:M195"/>
    <mergeCell ref="L194:L195"/>
    <mergeCell ref="K194:K195"/>
    <mergeCell ref="J194:J195"/>
    <mergeCell ref="I194:I195"/>
    <mergeCell ref="H194:H195"/>
    <mergeCell ref="D194:D195"/>
    <mergeCell ref="F194:F195"/>
    <mergeCell ref="G194:G195"/>
    <mergeCell ref="C194:C195"/>
    <mergeCell ref="E194:E195"/>
    <mergeCell ref="L209:L210"/>
    <mergeCell ref="M209:M210"/>
    <mergeCell ref="N209:O210"/>
    <mergeCell ref="C185:C186"/>
    <mergeCell ref="C183:C184"/>
    <mergeCell ref="O168:O169"/>
    <mergeCell ref="N168:N169"/>
    <mergeCell ref="M168:M169"/>
    <mergeCell ref="L168:L169"/>
    <mergeCell ref="K168:K169"/>
    <mergeCell ref="J168:J169"/>
    <mergeCell ref="I168:I169"/>
    <mergeCell ref="H168:H169"/>
    <mergeCell ref="F168:F169"/>
    <mergeCell ref="G168:G169"/>
    <mergeCell ref="C168:C169"/>
    <mergeCell ref="E168:E169"/>
    <mergeCell ref="D168:D169"/>
    <mergeCell ref="D185:F185"/>
    <mergeCell ref="H183:I184"/>
    <mergeCell ref="H185:K185"/>
    <mergeCell ref="J183:J184"/>
    <mergeCell ref="K183:K184"/>
    <mergeCell ref="L183:L184"/>
    <mergeCell ref="M183:M184"/>
    <mergeCell ref="N183:O184"/>
    <mergeCell ref="L185:O185"/>
    <mergeCell ref="H155:K155"/>
    <mergeCell ref="H153:I154"/>
    <mergeCell ref="J153:J154"/>
    <mergeCell ref="K153:K154"/>
    <mergeCell ref="L153:L154"/>
    <mergeCell ref="M153:M154"/>
    <mergeCell ref="L155:O155"/>
    <mergeCell ref="N153:O154"/>
    <mergeCell ref="F153:F154"/>
    <mergeCell ref="G155:G156"/>
    <mergeCell ref="G153:G154"/>
    <mergeCell ref="D155:F155"/>
    <mergeCell ref="G127:G128"/>
    <mergeCell ref="H127:K127"/>
    <mergeCell ref="L125:L126"/>
    <mergeCell ref="M125:M126"/>
    <mergeCell ref="N125:O126"/>
    <mergeCell ref="L127:O127"/>
    <mergeCell ref="F125:F126"/>
    <mergeCell ref="D125:D126"/>
    <mergeCell ref="C155:C156"/>
    <mergeCell ref="C153:C154"/>
    <mergeCell ref="D153:D154"/>
    <mergeCell ref="O135:O136"/>
    <mergeCell ref="N135:N136"/>
    <mergeCell ref="M135:M136"/>
    <mergeCell ref="L135:L136"/>
    <mergeCell ref="K135:K136"/>
    <mergeCell ref="J135:J136"/>
    <mergeCell ref="I135:I136"/>
    <mergeCell ref="H135:H136"/>
    <mergeCell ref="G135:G136"/>
    <mergeCell ref="F135:F136"/>
    <mergeCell ref="C135:C136"/>
    <mergeCell ref="E135:E136"/>
    <mergeCell ref="D135:D136"/>
    <mergeCell ref="C127:C128"/>
    <mergeCell ref="C125:C126"/>
    <mergeCell ref="H125:I126"/>
    <mergeCell ref="J125:J126"/>
    <mergeCell ref="K125:K126"/>
    <mergeCell ref="C280:C281"/>
    <mergeCell ref="D280:D281"/>
    <mergeCell ref="B264:D266"/>
    <mergeCell ref="A263:E263"/>
    <mergeCell ref="E280:E281"/>
    <mergeCell ref="E264:E267"/>
    <mergeCell ref="C209:C210"/>
    <mergeCell ref="C211:C212"/>
    <mergeCell ref="F209:F210"/>
    <mergeCell ref="G209:G210"/>
    <mergeCell ref="G211:G212"/>
    <mergeCell ref="D209:D210"/>
    <mergeCell ref="D211:F211"/>
    <mergeCell ref="H209:I210"/>
    <mergeCell ref="H211:K211"/>
    <mergeCell ref="J209:J210"/>
    <mergeCell ref="K209:K210"/>
    <mergeCell ref="D127:F127"/>
    <mergeCell ref="G125:G126"/>
  </mergeCells>
  <pageMargins left="0.25" right="0.25" top="0.75" bottom="0.75" header="0.30000001192092901" footer="0.30000001192092901"/>
  <pageSetup paperSize="9" scale="70" orientation="landscape" r:id="rId1"/>
  <rowBreaks count="10" manualBreakCount="10">
    <brk id="24" max="16383" man="1"/>
    <brk id="48" max="16383" man="1"/>
    <brk id="74" max="16383" man="1"/>
    <brk id="99" max="16383" man="1"/>
    <brk id="123" max="16383" man="1"/>
    <brk id="151" max="16383" man="1"/>
    <brk id="181" max="16383" man="1"/>
    <brk id="207" max="16383" man="1"/>
    <brk id="232" max="16383" man="1"/>
    <brk id="2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Качарина Ю. В.</dc:creator>
  <cp:lastModifiedBy>noname</cp:lastModifiedBy>
  <cp:lastPrinted>2025-05-20T06:55:10Z</cp:lastPrinted>
  <dcterms:created xsi:type="dcterms:W3CDTF">2025-06-05T08:54:36Z</dcterms:created>
  <dcterms:modified xsi:type="dcterms:W3CDTF">2025-06-06T13:05:44Z</dcterms:modified>
</cp:coreProperties>
</file>