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6D930A34-13BF-4360-963A-A8BDA34095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B192" i="1" l="1"/>
  <c r="A192" i="1"/>
  <c r="L191" i="1"/>
  <c r="J191" i="1"/>
  <c r="I191" i="1"/>
  <c r="H191" i="1"/>
  <c r="G191" i="1"/>
  <c r="F191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30" i="1"/>
  <c r="A130" i="1"/>
  <c r="L129" i="1"/>
  <c r="J129" i="1"/>
  <c r="I129" i="1"/>
  <c r="H129" i="1"/>
  <c r="G129" i="1"/>
  <c r="F129" i="1"/>
  <c r="B121" i="1"/>
  <c r="A121" i="1"/>
  <c r="L120" i="1"/>
  <c r="J120" i="1"/>
  <c r="I120" i="1"/>
  <c r="H120" i="1"/>
  <c r="G120" i="1"/>
  <c r="F120" i="1"/>
  <c r="B112" i="1"/>
  <c r="A112" i="1"/>
  <c r="L111" i="1"/>
  <c r="J111" i="1"/>
  <c r="I111" i="1"/>
  <c r="H111" i="1"/>
  <c r="G111" i="1"/>
  <c r="F111" i="1"/>
  <c r="B103" i="1"/>
  <c r="A103" i="1"/>
  <c r="L102" i="1"/>
  <c r="J102" i="1"/>
  <c r="I102" i="1"/>
  <c r="H102" i="1"/>
  <c r="G102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9" i="1" l="1"/>
  <c r="I192" i="1"/>
  <c r="J192" i="1"/>
  <c r="G156" i="1"/>
  <c r="L192" i="1"/>
  <c r="H156" i="1"/>
  <c r="I103" i="1"/>
  <c r="I156" i="1"/>
  <c r="G174" i="1"/>
  <c r="H174" i="1"/>
  <c r="I121" i="1"/>
  <c r="I174" i="1"/>
  <c r="J174" i="1"/>
  <c r="F192" i="1"/>
  <c r="L156" i="1"/>
  <c r="L121" i="1"/>
  <c r="G139" i="1"/>
  <c r="L174" i="1"/>
  <c r="G192" i="1"/>
  <c r="H192" i="1"/>
  <c r="L103" i="1"/>
  <c r="L139" i="1"/>
  <c r="G121" i="1"/>
  <c r="F174" i="1"/>
  <c r="J156" i="1"/>
  <c r="F156" i="1"/>
  <c r="H139" i="1"/>
  <c r="J139" i="1"/>
  <c r="F139" i="1"/>
  <c r="L81" i="1"/>
  <c r="L43" i="1"/>
  <c r="L24" i="1"/>
  <c r="J121" i="1"/>
  <c r="H121" i="1"/>
  <c r="F121" i="1"/>
  <c r="J103" i="1"/>
  <c r="H103" i="1"/>
  <c r="G103" i="1"/>
  <c r="F103" i="1"/>
  <c r="G81" i="1"/>
  <c r="J81" i="1"/>
  <c r="I81" i="1"/>
  <c r="H81" i="1"/>
  <c r="F81" i="1"/>
  <c r="L62" i="1"/>
  <c r="J62" i="1"/>
  <c r="G62" i="1"/>
  <c r="I62" i="1"/>
  <c r="H62" i="1"/>
  <c r="F62" i="1"/>
  <c r="J43" i="1"/>
  <c r="I43" i="1"/>
  <c r="H43" i="1"/>
  <c r="G43" i="1"/>
  <c r="F43" i="1"/>
  <c r="J24" i="1"/>
  <c r="I24" i="1"/>
  <c r="H24" i="1"/>
  <c r="G24" i="1"/>
  <c r="F24" i="1"/>
  <c r="L193" i="1" l="1"/>
  <c r="F193" i="1"/>
  <c r="J193" i="1"/>
  <c r="H193" i="1"/>
  <c r="I193" i="1"/>
  <c r="G193" i="1"/>
</calcChain>
</file>

<file path=xl/sharedStrings.xml><?xml version="1.0" encoding="utf-8"?>
<sst xmlns="http://schemas.openxmlformats.org/spreadsheetml/2006/main" count="333" uniqueCount="132">
  <si>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</si>
  <si>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</si>
  <si>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</si>
  <si>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</si>
  <si>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</si>
  <si>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</si>
  <si>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</si>
  <si>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</si>
  <si>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</si>
  <si>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</si>
  <si>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</si>
  <si>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</si>
  <si>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</si>
  <si>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</si>
  <si>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</si>
  <si>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</si>
  <si>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</si>
  <si>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</si>
  <si>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</si>
  <si>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</si>
  <si>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</si>
  <si>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</si>
  <si>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</si>
  <si>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</si>
  <si>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</si>
  <si>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</si>
  <si>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</si>
  <si>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</si>
  <si>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</si>
  <si>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</si>
  <si>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</si>
  <si>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</si>
  <si>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</si>
  <si>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</si>
  <si>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</si>
  <si>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</si>
  <si>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</si>
  <si>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</si>
  <si>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б/н</t>
  </si>
  <si>
    <t>Рис отварной</t>
  </si>
  <si>
    <t>Салат из свеклы с растительным маслом</t>
  </si>
  <si>
    <t>Макароны отварные</t>
  </si>
  <si>
    <t>Компот из сухофруктов</t>
  </si>
  <si>
    <t>Картофельное пюре</t>
  </si>
  <si>
    <t>Согласовал</t>
  </si>
  <si>
    <t>Типовое  меню приготавливаемых блюд</t>
  </si>
  <si>
    <t>Каша рассыпчатая гречневая</t>
  </si>
  <si>
    <t>Хлеб пшеничный</t>
  </si>
  <si>
    <t>Салат из моркови с сахаром</t>
  </si>
  <si>
    <t>Салат из свежей капусты или квашеной</t>
  </si>
  <si>
    <t>Печенье</t>
  </si>
  <si>
    <t>МОУ СОШ №31</t>
  </si>
  <si>
    <t>Директор МОУ СОШ №31</t>
  </si>
  <si>
    <t>Ливанова Надежда Владимировна</t>
  </si>
  <si>
    <t>Оладьи со сгущенным молоком</t>
  </si>
  <si>
    <t>Чай с сахаром и лимоном  195/5</t>
  </si>
  <si>
    <t>Фрукты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</si>
  <si>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</si>
  <si>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</si>
  <si>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</si>
  <si>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t>сыр</t>
  </si>
  <si>
    <t>Фруктовое пюре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</si>
  <si>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</si>
  <si>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</si>
  <si>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</si>
  <si>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</si>
  <si>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</si>
  <si>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</si>
  <si>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Запеканка творожная или сырники со сгущеным молоком</t>
  </si>
  <si>
    <t>223/219</t>
  </si>
  <si>
    <t>Омлет с вареной колбасой (для детского питания)</t>
  </si>
  <si>
    <t>Кофейный напиток</t>
  </si>
  <si>
    <t>Блинчики с фруктовой начинкой с соусом из свежезамороженных ягод 180/30</t>
  </si>
  <si>
    <t>Соль йодированная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</si>
  <si>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</si>
  <si>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</si>
  <si>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</si>
  <si>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</si>
  <si>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</si>
  <si>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</si>
  <si>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Запеканка творожная или сырники</t>
  </si>
  <si>
    <t>со сгущенным молоком</t>
  </si>
  <si>
    <t>Сосиски отварные для детского питания</t>
  </si>
  <si>
    <t>Макароны отварные с маслом сливочным</t>
  </si>
  <si>
    <t>Шоколад</t>
  </si>
  <si>
    <t>202(309)</t>
  </si>
  <si>
    <t>Суп с бобовым (горох) на курином бульоне</t>
  </si>
  <si>
    <t>Печень "по-строгоновски"(60/30)</t>
  </si>
  <si>
    <t>Сок фруктовый</t>
  </si>
  <si>
    <t>Хлеб пшеничный (батон)</t>
  </si>
  <si>
    <t>Соль ийодированная</t>
  </si>
  <si>
    <t>Салат из свеклы с р/м</t>
  </si>
  <si>
    <t>Щи из свежей капусты с картофелем на кур. Бульоне</t>
  </si>
  <si>
    <t>Котлета рубленая (из мяса птицы) с красным соусом</t>
  </si>
  <si>
    <t>Макароны отварные с соусом красным</t>
  </si>
  <si>
    <t xml:space="preserve">хлеб </t>
  </si>
  <si>
    <t>Рассольник по-Ленинградски на  куринном бульоне</t>
  </si>
  <si>
    <t>Тефтели из мяса птицы с соусом (60/30)</t>
  </si>
  <si>
    <t xml:space="preserve">хлеб ржаной </t>
  </si>
  <si>
    <t>45/47</t>
  </si>
  <si>
    <t>салат</t>
  </si>
  <si>
    <t>Винегрет овощной с маслом растительным</t>
  </si>
  <si>
    <t xml:space="preserve">Суп овощной с фрикадельками на курином бульоне </t>
  </si>
  <si>
    <t>Плов из свинины</t>
  </si>
  <si>
    <t>Компот из свежих плодов</t>
  </si>
  <si>
    <t>соус</t>
  </si>
  <si>
    <t>Борщ с картофелем и капустой  на мясном бульоне</t>
  </si>
  <si>
    <t>Котлета или биточек рыбный</t>
  </si>
  <si>
    <t>Соус сметанный с томатом и луком</t>
  </si>
  <si>
    <t>Сок фруктовый (для детского питания) в ассортименте</t>
  </si>
  <si>
    <t>рассольник по Ленинградски на курином бульоне</t>
  </si>
  <si>
    <t>Сосиска отварная</t>
  </si>
  <si>
    <t>макароны отварные с сливочным маслом</t>
  </si>
  <si>
    <t>компот из свежих плодов</t>
  </si>
  <si>
    <t>хлеб ржаной</t>
  </si>
  <si>
    <t>Борщ с картофелем  и капустой на мясном бульоне</t>
  </si>
  <si>
    <t>Птица тушенная с соусом №331 (60/30)</t>
  </si>
  <si>
    <t>компот из кураги</t>
  </si>
  <si>
    <t>хлеб пшеничный (батон)</t>
  </si>
  <si>
    <t>хлеб черный</t>
  </si>
  <si>
    <t xml:space="preserve">Салат из свежей капусты или квашенной  </t>
  </si>
  <si>
    <t>Суп овощной на мясном бульоне</t>
  </si>
  <si>
    <t xml:space="preserve">Жаркое по -домашнему с мясом свинины </t>
  </si>
  <si>
    <t>сок фруктовый</t>
  </si>
  <si>
    <t>Салат  из свеклы отварной  с зеленым горошком</t>
  </si>
  <si>
    <t>Щи из свежей капусты с картофелем на  куринном бульоне</t>
  </si>
  <si>
    <t>Фрикадельки из мяса птицы с соусом № 329 (50/40)</t>
  </si>
  <si>
    <t>компот из изюма</t>
  </si>
  <si>
    <t>Салат  из свежей капусты или квашеной</t>
  </si>
  <si>
    <t>Рассольник по -Ленинградски на мясном бульоне</t>
  </si>
  <si>
    <t>Тефтели  из мяса птицы с соусом № 332 (50/40)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</si>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</sst>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4" borderId="23" xfId="0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0" fillId="4" borderId="24" xfId="0" applyFill="1" applyBorder="1"/>
    <xf numFmtId="0" fontId="0" fillId="4" borderId="23" xfId="0" applyFill="1" applyBorder="1"/>
    <xf numFmtId="0" fontId="0" fillId="4" borderId="25" xfId="0" applyFill="1" applyBorder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6</v>
      </c>
      <c r="C1" s="52" t="s">
        <v>51</v>
      </c>
      <c r="D1" s="53"/>
      <c r="E1" s="53"/>
      <c r="F1" s="12" t="s">
        <v>44</v>
      </c>
      <c r="G1" s="2" t="s">
        <v>15</v>
      </c>
      <c r="H1" s="54" t="s">
        <v>52</v>
      </c>
      <c r="I1" s="54"/>
      <c r="J1" s="54"/>
      <c r="K1" s="54"/>
    </row>
    <row r="2" spans="1:12" ht="18" x14ac:dyDescent="0.25">
      <c r="A2" s="35" t="s">
        <v>45</v>
      </c>
      <c r="C2" s="2"/>
      <c r="G2" s="2" t="s">
        <v>16</v>
      </c>
      <c r="H2" s="54" t="s">
        <v>53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17</v>
      </c>
      <c r="H3" s="48">
        <v>10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5" x14ac:dyDescent="0.35">
      <c r="A6" s="20">
        <v>1</v>
      </c>
      <c r="B6" s="21">
        <v>1</v>
      </c>
      <c r="C6" s="22" t="s">
        <v>18</v>
      </c>
      <c r="D6" s="5" t="s">
        <v>19</v>
      </c>
      <c r="E6" s="58" t="s">
        <v>54</v>
      </c>
      <c r="F6" s="59">
        <v>200</v>
      </c>
      <c r="G6" s="59">
        <v>12.21</v>
      </c>
      <c r="H6" s="59">
        <v>12.73</v>
      </c>
      <c r="I6" s="59">
        <v>98.04</v>
      </c>
      <c r="J6" s="59">
        <v>552.28</v>
      </c>
      <c r="K6" s="59">
        <v>401</v>
      </c>
      <c r="L6" s="40">
        <v>79</v>
      </c>
    </row>
    <row r="7" spans="1:12" ht="14.5" x14ac:dyDescent="0.35">
      <c r="A7" s="23"/>
      <c r="B7" s="15"/>
      <c r="C7" s="11"/>
      <c r="D7" s="6" t="s">
        <v>20</v>
      </c>
      <c r="E7" s="58" t="s">
        <v>55</v>
      </c>
      <c r="F7" s="59">
        <v>200</v>
      </c>
      <c r="G7" s="59">
        <v>0.13</v>
      </c>
      <c r="H7" s="59">
        <v>0.02</v>
      </c>
      <c r="I7" s="59">
        <v>9.9</v>
      </c>
      <c r="J7" s="59">
        <v>29.5</v>
      </c>
      <c r="K7" s="59">
        <v>377</v>
      </c>
      <c r="L7" s="43"/>
    </row>
    <row r="8" spans="1:12" ht="14.5" x14ac:dyDescent="0.35">
      <c r="A8" s="23"/>
      <c r="B8" s="15"/>
      <c r="C8" s="11"/>
      <c r="D8" s="7" t="s">
        <v>22</v>
      </c>
      <c r="E8" s="58" t="s">
        <v>56</v>
      </c>
      <c r="F8" s="59">
        <v>100</v>
      </c>
      <c r="G8" s="59">
        <v>0.4</v>
      </c>
      <c r="H8" s="59">
        <v>0.4</v>
      </c>
      <c r="I8" s="59">
        <v>9.8000000000000007</v>
      </c>
      <c r="J8" s="59">
        <v>47</v>
      </c>
      <c r="K8" s="59">
        <v>338</v>
      </c>
      <c r="L8" s="43"/>
    </row>
    <row r="9" spans="1:12" ht="14.5" x14ac:dyDescent="0.3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12.740000000000002</v>
      </c>
      <c r="H13" s="19">
        <f t="shared" si="0"/>
        <v>13.15</v>
      </c>
      <c r="I13" s="19">
        <f t="shared" si="0"/>
        <v>117.74000000000001</v>
      </c>
      <c r="J13" s="19">
        <f t="shared" si="0"/>
        <v>628.78</v>
      </c>
      <c r="K13" s="25"/>
      <c r="L13" s="19">
        <f t="shared" ref="L13" si="1">SUM(L6:L12)</f>
        <v>79</v>
      </c>
    </row>
    <row r="14" spans="1:12" ht="14.5" x14ac:dyDescent="0.3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48</v>
      </c>
      <c r="F14" s="43">
        <v>60</v>
      </c>
      <c r="G14" s="43">
        <v>0.7</v>
      </c>
      <c r="H14" s="43">
        <v>0.06</v>
      </c>
      <c r="I14" s="43">
        <v>6.9</v>
      </c>
      <c r="J14" s="43">
        <v>49.02</v>
      </c>
      <c r="K14" s="44">
        <v>62</v>
      </c>
      <c r="L14" s="43">
        <v>79</v>
      </c>
    </row>
    <row r="15" spans="1:12" ht="14.5" x14ac:dyDescent="0.35">
      <c r="A15" s="23"/>
      <c r="B15" s="15"/>
      <c r="C15" s="11"/>
      <c r="D15" s="7" t="s">
        <v>25</v>
      </c>
      <c r="E15" s="42" t="s">
        <v>86</v>
      </c>
      <c r="F15" s="43">
        <v>200</v>
      </c>
      <c r="G15" s="43">
        <v>5.49</v>
      </c>
      <c r="H15" s="43">
        <v>5.27</v>
      </c>
      <c r="I15" s="43">
        <v>16.54</v>
      </c>
      <c r="J15" s="43">
        <v>148.29</v>
      </c>
      <c r="K15" s="44">
        <v>102</v>
      </c>
      <c r="L15" s="43"/>
    </row>
    <row r="16" spans="1:12" ht="14.5" x14ac:dyDescent="0.35">
      <c r="A16" s="23"/>
      <c r="B16" s="15"/>
      <c r="C16" s="11"/>
      <c r="D16" s="7" t="s">
        <v>26</v>
      </c>
      <c r="E16" s="42" t="s">
        <v>87</v>
      </c>
      <c r="F16" s="43">
        <v>90</v>
      </c>
      <c r="G16" s="43">
        <v>14.04</v>
      </c>
      <c r="H16" s="43">
        <v>10.199999999999999</v>
      </c>
      <c r="I16" s="43">
        <v>3.2</v>
      </c>
      <c r="J16" s="43">
        <v>139.9</v>
      </c>
      <c r="K16" s="44">
        <v>255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39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88</v>
      </c>
      <c r="F18" s="43">
        <v>180</v>
      </c>
      <c r="G18" s="43">
        <v>0.9</v>
      </c>
      <c r="H18" s="43">
        <v>0</v>
      </c>
      <c r="I18" s="43">
        <v>18.2</v>
      </c>
      <c r="J18" s="43">
        <v>76.3</v>
      </c>
      <c r="K18" s="44">
        <v>342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89</v>
      </c>
      <c r="F19" s="43">
        <v>30</v>
      </c>
      <c r="G19" s="43">
        <v>2.25</v>
      </c>
      <c r="H19" s="43">
        <v>0.84</v>
      </c>
      <c r="I19" s="43">
        <v>15.51</v>
      </c>
      <c r="J19" s="43">
        <v>70.14</v>
      </c>
      <c r="K19" s="44" t="s">
        <v>38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65</v>
      </c>
      <c r="F20" s="43">
        <v>30</v>
      </c>
      <c r="G20" s="43">
        <v>1.4</v>
      </c>
      <c r="H20" s="43">
        <v>0.47</v>
      </c>
      <c r="I20" s="43">
        <v>7.8</v>
      </c>
      <c r="J20" s="43">
        <v>42</v>
      </c>
      <c r="K20" s="44" t="s">
        <v>38</v>
      </c>
      <c r="L20" s="43"/>
    </row>
    <row r="21" spans="1:12" ht="14.5" x14ac:dyDescent="0.35">
      <c r="A21" s="23"/>
      <c r="B21" s="15"/>
      <c r="C21" s="11"/>
      <c r="D21" s="6"/>
      <c r="E21" s="42" t="s">
        <v>90</v>
      </c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31</v>
      </c>
      <c r="E23" s="9"/>
      <c r="F23" s="19">
        <f>SUM(F14:F22)</f>
        <v>740</v>
      </c>
      <c r="G23" s="19">
        <f t="shared" ref="G23:J23" si="2">SUM(G14:G22)</f>
        <v>28.429999999999996</v>
      </c>
      <c r="H23" s="19">
        <f t="shared" si="2"/>
        <v>22.209999999999997</v>
      </c>
      <c r="I23" s="19">
        <f t="shared" si="2"/>
        <v>104.83</v>
      </c>
      <c r="J23" s="19">
        <f t="shared" si="2"/>
        <v>735.35</v>
      </c>
      <c r="K23" s="25"/>
      <c r="L23" s="19">
        <f t="shared" ref="L23" si="3">SUM(L14:L22)</f>
        <v>79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1240</v>
      </c>
      <c r="G24" s="32">
        <f t="shared" ref="G24:J24" si="4">G13+G23</f>
        <v>41.17</v>
      </c>
      <c r="H24" s="32">
        <f t="shared" si="4"/>
        <v>35.36</v>
      </c>
      <c r="I24" s="32">
        <f t="shared" si="4"/>
        <v>222.57</v>
      </c>
      <c r="J24" s="32">
        <f t="shared" si="4"/>
        <v>1364.13</v>
      </c>
      <c r="K24" s="32"/>
      <c r="L24" s="32">
        <f t="shared" ref="L24" si="5">L13+L23</f>
        <v>158</v>
      </c>
    </row>
    <row r="25" spans="1:12" ht="14.5" x14ac:dyDescent="0.35">
      <c r="A25" s="14">
        <v>1</v>
      </c>
      <c r="B25" s="15">
        <v>2</v>
      </c>
      <c r="C25" s="22" t="s">
        <v>18</v>
      </c>
      <c r="D25" s="5" t="s">
        <v>19</v>
      </c>
      <c r="E25" s="39" t="s">
        <v>57</v>
      </c>
      <c r="F25" s="40">
        <v>200</v>
      </c>
      <c r="G25" s="40">
        <v>6.08</v>
      </c>
      <c r="H25" s="40">
        <v>9.8000000000000007</v>
      </c>
      <c r="I25" s="40">
        <v>31.32</v>
      </c>
      <c r="J25" s="40">
        <v>237.5</v>
      </c>
      <c r="K25" s="41">
        <v>175</v>
      </c>
      <c r="L25" s="40">
        <v>79</v>
      </c>
    </row>
    <row r="26" spans="1:12" ht="14.5" x14ac:dyDescent="0.35">
      <c r="A26" s="14"/>
      <c r="B26" s="15"/>
      <c r="C26" s="11"/>
      <c r="D26" s="61" t="s">
        <v>20</v>
      </c>
      <c r="E26" s="42" t="s">
        <v>58</v>
      </c>
      <c r="F26" s="43">
        <v>200</v>
      </c>
      <c r="G26" s="43">
        <v>6.6</v>
      </c>
      <c r="H26" s="43">
        <v>1.3</v>
      </c>
      <c r="I26" s="43">
        <v>19</v>
      </c>
      <c r="J26" s="43">
        <v>94.8</v>
      </c>
      <c r="K26" s="44">
        <v>382</v>
      </c>
      <c r="L26" s="43"/>
    </row>
    <row r="27" spans="1:12" ht="14.5" x14ac:dyDescent="0.35">
      <c r="A27" s="14"/>
      <c r="B27" s="15"/>
      <c r="C27" s="11"/>
      <c r="D27" s="60" t="s">
        <v>21</v>
      </c>
      <c r="E27" s="42" t="s">
        <v>59</v>
      </c>
      <c r="F27" s="43">
        <v>30</v>
      </c>
      <c r="G27" s="43">
        <v>2.25</v>
      </c>
      <c r="H27" s="43">
        <v>0.84000000000000008</v>
      </c>
      <c r="I27" s="43">
        <v>15.51</v>
      </c>
      <c r="J27" s="43">
        <v>85.8</v>
      </c>
      <c r="K27" s="44" t="s">
        <v>38</v>
      </c>
      <c r="L27" s="43"/>
    </row>
    <row r="28" spans="1:12" ht="14.5" x14ac:dyDescent="0.35">
      <c r="A28" s="14"/>
      <c r="B28" s="15"/>
      <c r="C28" s="11"/>
      <c r="D28" s="7" t="s">
        <v>21</v>
      </c>
      <c r="E28" s="42" t="s">
        <v>60</v>
      </c>
      <c r="F28" s="43">
        <v>20</v>
      </c>
      <c r="G28" s="43">
        <v>4.6399999999999997</v>
      </c>
      <c r="H28" s="43">
        <v>5.9</v>
      </c>
      <c r="I28" s="43"/>
      <c r="J28" s="43">
        <v>72</v>
      </c>
      <c r="K28" s="44">
        <v>15</v>
      </c>
      <c r="L28" s="43"/>
    </row>
    <row r="29" spans="1:12" ht="14.5" x14ac:dyDescent="0.35">
      <c r="A29" s="14"/>
      <c r="B29" s="15"/>
      <c r="C29" s="11"/>
      <c r="D29" s="7"/>
      <c r="E29" s="42" t="s">
        <v>61</v>
      </c>
      <c r="F29" s="43">
        <v>90</v>
      </c>
      <c r="G29" s="43"/>
      <c r="H29" s="43"/>
      <c r="I29" s="43">
        <v>8.1</v>
      </c>
      <c r="J29" s="43">
        <v>32.4</v>
      </c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31</v>
      </c>
      <c r="E32" s="9"/>
      <c r="F32" s="19">
        <f>SUM(F25:F31)</f>
        <v>540</v>
      </c>
      <c r="G32" s="19">
        <f t="shared" ref="G32" si="6">SUM(G25:G31)</f>
        <v>19.57</v>
      </c>
      <c r="H32" s="19">
        <f t="shared" ref="H32" si="7">SUM(H25:H31)</f>
        <v>17.840000000000003</v>
      </c>
      <c r="I32" s="19">
        <f t="shared" ref="I32" si="8">SUM(I25:I31)</f>
        <v>73.929999999999993</v>
      </c>
      <c r="J32" s="19">
        <f t="shared" ref="J32:L32" si="9">SUM(J25:J31)</f>
        <v>522.5</v>
      </c>
      <c r="K32" s="25"/>
      <c r="L32" s="19">
        <f t="shared" si="9"/>
        <v>79</v>
      </c>
    </row>
    <row r="33" spans="1:12" ht="14.5" x14ac:dyDescent="0.3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91</v>
      </c>
      <c r="F33" s="43">
        <v>60</v>
      </c>
      <c r="G33" s="43">
        <v>0.8</v>
      </c>
      <c r="H33" s="43">
        <v>3</v>
      </c>
      <c r="I33" s="43">
        <v>4.8</v>
      </c>
      <c r="J33" s="43">
        <v>50.1</v>
      </c>
      <c r="K33" s="44">
        <v>52</v>
      </c>
      <c r="L33" s="43">
        <v>79</v>
      </c>
    </row>
    <row r="34" spans="1:12" ht="14.5" x14ac:dyDescent="0.35">
      <c r="A34" s="14"/>
      <c r="B34" s="15"/>
      <c r="C34" s="11"/>
      <c r="D34" s="7" t="s">
        <v>25</v>
      </c>
      <c r="E34" s="42" t="s">
        <v>92</v>
      </c>
      <c r="F34" s="43">
        <v>200</v>
      </c>
      <c r="G34" s="43">
        <v>2.1</v>
      </c>
      <c r="H34" s="43">
        <v>4.12</v>
      </c>
      <c r="I34" s="43">
        <v>6.32</v>
      </c>
      <c r="J34" s="43">
        <v>99.8</v>
      </c>
      <c r="K34" s="44">
        <v>88</v>
      </c>
      <c r="L34" s="43"/>
    </row>
    <row r="35" spans="1:12" ht="14.5" x14ac:dyDescent="0.35">
      <c r="A35" s="14"/>
      <c r="B35" s="15"/>
      <c r="C35" s="11"/>
      <c r="D35" s="7" t="s">
        <v>26</v>
      </c>
      <c r="E35" s="42" t="s">
        <v>93</v>
      </c>
      <c r="F35" s="43">
        <v>90</v>
      </c>
      <c r="G35" s="43">
        <v>9.18</v>
      </c>
      <c r="H35" s="43">
        <v>10.7</v>
      </c>
      <c r="I35" s="43">
        <v>11.34</v>
      </c>
      <c r="J35" s="43">
        <v>179.82</v>
      </c>
      <c r="K35" s="44">
        <v>294</v>
      </c>
      <c r="L35" s="43"/>
    </row>
    <row r="36" spans="1:12" ht="14.5" x14ac:dyDescent="0.35">
      <c r="A36" s="14"/>
      <c r="B36" s="15"/>
      <c r="C36" s="11"/>
      <c r="D36" s="7" t="s">
        <v>27</v>
      </c>
      <c r="E36" s="42" t="s">
        <v>94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4.5" x14ac:dyDescent="0.35">
      <c r="A37" s="14"/>
      <c r="B37" s="15"/>
      <c r="C37" s="11"/>
      <c r="D37" s="7" t="s">
        <v>28</v>
      </c>
      <c r="E37" s="42" t="s">
        <v>42</v>
      </c>
      <c r="F37" s="43">
        <v>180</v>
      </c>
      <c r="G37" s="43">
        <v>1.04</v>
      </c>
      <c r="H37" s="43">
        <v>0.3</v>
      </c>
      <c r="I37" s="43">
        <v>42.5</v>
      </c>
      <c r="J37" s="43">
        <v>132.12</v>
      </c>
      <c r="K37" s="44">
        <v>349</v>
      </c>
      <c r="L37" s="43"/>
    </row>
    <row r="38" spans="1:12" ht="14.5" x14ac:dyDescent="0.35">
      <c r="A38" s="14"/>
      <c r="B38" s="15"/>
      <c r="C38" s="11"/>
      <c r="D38" s="7" t="s">
        <v>29</v>
      </c>
      <c r="E38" s="42" t="s">
        <v>47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38</v>
      </c>
      <c r="L38" s="43"/>
    </row>
    <row r="39" spans="1:12" ht="14.5" x14ac:dyDescent="0.35">
      <c r="A39" s="14"/>
      <c r="B39" s="15"/>
      <c r="C39" s="11"/>
      <c r="D39" s="7" t="s">
        <v>30</v>
      </c>
      <c r="E39" s="42" t="s">
        <v>65</v>
      </c>
      <c r="F39" s="43">
        <v>20</v>
      </c>
      <c r="G39" s="43">
        <v>0.9</v>
      </c>
      <c r="H39" s="43">
        <v>0.3</v>
      </c>
      <c r="I39" s="43">
        <v>5.2</v>
      </c>
      <c r="J39" s="43">
        <v>28</v>
      </c>
      <c r="K39" s="44" t="s">
        <v>38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10">SUM(G33:G41)</f>
        <v>21.119999999999997</v>
      </c>
      <c r="H42" s="19">
        <f t="shared" ref="H42" si="11">SUM(H33:H41)</f>
        <v>23.14</v>
      </c>
      <c r="I42" s="19">
        <f t="shared" ref="I42" si="12">SUM(I33:I41)</f>
        <v>106.27</v>
      </c>
      <c r="J42" s="19">
        <f t="shared" ref="J42:L42" si="13">SUM(J33:J41)</f>
        <v>705.05</v>
      </c>
      <c r="K42" s="25"/>
      <c r="L42" s="19">
        <f t="shared" si="13"/>
        <v>79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1260</v>
      </c>
      <c r="G43" s="32">
        <f t="shared" ref="G43" si="14">G32+G42</f>
        <v>40.69</v>
      </c>
      <c r="H43" s="32">
        <f t="shared" ref="H43" si="15">H32+H42</f>
        <v>40.980000000000004</v>
      </c>
      <c r="I43" s="32">
        <f t="shared" ref="I43" si="16">I32+I42</f>
        <v>180.2</v>
      </c>
      <c r="J43" s="32">
        <f t="shared" ref="J43:L43" si="17">J32+J42</f>
        <v>1227.55</v>
      </c>
      <c r="K43" s="32"/>
      <c r="L43" s="32">
        <f t="shared" si="17"/>
        <v>158</v>
      </c>
    </row>
    <row r="44" spans="1:12" ht="14.5" x14ac:dyDescent="0.35">
      <c r="A44" s="20">
        <v>1</v>
      </c>
      <c r="B44" s="21">
        <v>3</v>
      </c>
      <c r="C44" s="22" t="s">
        <v>18</v>
      </c>
      <c r="D44" s="5"/>
      <c r="E44" s="39" t="s">
        <v>62</v>
      </c>
      <c r="F44" s="40">
        <v>20</v>
      </c>
      <c r="G44" s="40">
        <v>0.14000000000000001</v>
      </c>
      <c r="H44" s="40">
        <v>0.3</v>
      </c>
      <c r="I44" s="40">
        <v>55.19</v>
      </c>
      <c r="J44" s="40">
        <v>2.4</v>
      </c>
      <c r="K44" s="41"/>
      <c r="L44" s="40">
        <v>79</v>
      </c>
    </row>
    <row r="45" spans="1:12" ht="14.5" x14ac:dyDescent="0.35">
      <c r="A45" s="23"/>
      <c r="B45" s="15"/>
      <c r="C45" s="11"/>
      <c r="D45" s="6" t="s">
        <v>66</v>
      </c>
      <c r="E45" s="42" t="s">
        <v>63</v>
      </c>
      <c r="F45" s="43">
        <v>250</v>
      </c>
      <c r="G45" s="43">
        <v>17.600000000000001</v>
      </c>
      <c r="H45" s="43">
        <v>23.6</v>
      </c>
      <c r="I45" s="43">
        <v>9.9</v>
      </c>
      <c r="J45" s="43">
        <v>547.1</v>
      </c>
      <c r="K45" s="44">
        <v>259</v>
      </c>
      <c r="L45" s="43"/>
    </row>
    <row r="46" spans="1:12" ht="14.5" x14ac:dyDescent="0.35">
      <c r="A46" s="23"/>
      <c r="B46" s="15"/>
      <c r="C46" s="11"/>
      <c r="D46" s="7" t="s">
        <v>67</v>
      </c>
      <c r="E46" s="42" t="s">
        <v>64</v>
      </c>
      <c r="F46" s="43">
        <v>200</v>
      </c>
      <c r="G46" s="43">
        <v>0.1</v>
      </c>
      <c r="H46" s="43">
        <v>7</v>
      </c>
      <c r="I46" s="43">
        <v>7.8</v>
      </c>
      <c r="J46" s="43">
        <v>28.6</v>
      </c>
      <c r="K46" s="44">
        <v>376</v>
      </c>
      <c r="L46" s="43"/>
    </row>
    <row r="47" spans="1:12" ht="14.5" x14ac:dyDescent="0.35">
      <c r="A47" s="23"/>
      <c r="B47" s="15"/>
      <c r="C47" s="11"/>
      <c r="D47" s="51" t="s">
        <v>21</v>
      </c>
      <c r="E47" s="42" t="s">
        <v>65</v>
      </c>
      <c r="F47" s="43">
        <v>30</v>
      </c>
      <c r="G47" s="43">
        <v>1.4</v>
      </c>
      <c r="H47" s="43">
        <v>7.8</v>
      </c>
      <c r="I47" s="43">
        <v>20.399999999999999</v>
      </c>
      <c r="J47" s="43">
        <v>42</v>
      </c>
      <c r="K47" s="44" t="s">
        <v>38</v>
      </c>
      <c r="L47" s="43"/>
    </row>
    <row r="48" spans="1:12" ht="14.5" x14ac:dyDescent="0.3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19.240000000000002</v>
      </c>
      <c r="H51" s="19">
        <f t="shared" ref="H51" si="19">SUM(H44:H50)</f>
        <v>38.700000000000003</v>
      </c>
      <c r="I51" s="19">
        <f t="shared" ref="I51" si="20">SUM(I44:I50)</f>
        <v>93.289999999999992</v>
      </c>
      <c r="J51" s="19">
        <f t="shared" ref="J51:L51" si="21">SUM(J44:J50)</f>
        <v>620.1</v>
      </c>
      <c r="K51" s="25"/>
      <c r="L51" s="19">
        <f t="shared" si="21"/>
        <v>79</v>
      </c>
    </row>
    <row r="52" spans="1:12" ht="14.5" x14ac:dyDescent="0.3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49</v>
      </c>
      <c r="F52" s="43">
        <v>60</v>
      </c>
      <c r="G52" s="43">
        <v>7.0000000000000007E-2</v>
      </c>
      <c r="H52" s="43">
        <v>1.9</v>
      </c>
      <c r="I52" s="43">
        <v>3.9</v>
      </c>
      <c r="J52" s="43">
        <v>36.24</v>
      </c>
      <c r="K52" s="44" t="s">
        <v>99</v>
      </c>
      <c r="L52" s="43">
        <v>79</v>
      </c>
    </row>
    <row r="53" spans="1:12" ht="14.5" x14ac:dyDescent="0.35">
      <c r="A53" s="23"/>
      <c r="B53" s="15"/>
      <c r="C53" s="11"/>
      <c r="D53" s="7" t="s">
        <v>25</v>
      </c>
      <c r="E53" s="42" t="s">
        <v>96</v>
      </c>
      <c r="F53" s="43">
        <v>200</v>
      </c>
      <c r="G53" s="43">
        <v>2.2999999999999998</v>
      </c>
      <c r="H53" s="43">
        <v>4.2</v>
      </c>
      <c r="I53" s="43">
        <v>9.6</v>
      </c>
      <c r="J53" s="43">
        <v>113.8</v>
      </c>
      <c r="K53" s="44">
        <v>96</v>
      </c>
      <c r="L53" s="43"/>
    </row>
    <row r="54" spans="1:12" ht="14.5" x14ac:dyDescent="0.35">
      <c r="A54" s="23"/>
      <c r="B54" s="15"/>
      <c r="C54" s="11"/>
      <c r="D54" s="7" t="s">
        <v>27</v>
      </c>
      <c r="E54" s="42" t="s">
        <v>46</v>
      </c>
      <c r="F54" s="43">
        <v>150</v>
      </c>
      <c r="G54" s="43">
        <v>8.6</v>
      </c>
      <c r="H54" s="43">
        <v>6.09</v>
      </c>
      <c r="I54" s="43">
        <v>38.64</v>
      </c>
      <c r="J54" s="43">
        <v>243.8</v>
      </c>
      <c r="K54" s="44">
        <v>302</v>
      </c>
      <c r="L54" s="43"/>
    </row>
    <row r="55" spans="1:12" ht="14.5" x14ac:dyDescent="0.35">
      <c r="A55" s="23"/>
      <c r="B55" s="15"/>
      <c r="C55" s="11"/>
      <c r="D55" s="7" t="s">
        <v>26</v>
      </c>
      <c r="E55" s="42" t="s">
        <v>97</v>
      </c>
      <c r="F55" s="43">
        <v>90</v>
      </c>
      <c r="G55" s="43">
        <v>14.1</v>
      </c>
      <c r="H55" s="43">
        <v>13.6</v>
      </c>
      <c r="I55" s="43">
        <v>13.2</v>
      </c>
      <c r="J55" s="43">
        <v>231.7</v>
      </c>
      <c r="K55" s="44">
        <v>278.10000000000002</v>
      </c>
      <c r="L55" s="43"/>
    </row>
    <row r="56" spans="1:12" ht="14.5" x14ac:dyDescent="0.35">
      <c r="A56" s="23"/>
      <c r="B56" s="15"/>
      <c r="C56" s="11"/>
      <c r="D56" s="7" t="s">
        <v>28</v>
      </c>
      <c r="E56" s="42" t="s">
        <v>88</v>
      </c>
      <c r="F56" s="43">
        <v>180</v>
      </c>
      <c r="G56" s="43">
        <v>0.9</v>
      </c>
      <c r="H56" s="43">
        <v>0</v>
      </c>
      <c r="I56" s="43">
        <v>18.2</v>
      </c>
      <c r="J56" s="43">
        <v>76.3</v>
      </c>
      <c r="K56" s="44">
        <v>389</v>
      </c>
      <c r="L56" s="43"/>
    </row>
    <row r="57" spans="1:12" ht="14.5" x14ac:dyDescent="0.35">
      <c r="A57" s="23"/>
      <c r="B57" s="15"/>
      <c r="C57" s="11"/>
      <c r="D57" s="7" t="s">
        <v>30</v>
      </c>
      <c r="E57" s="42" t="s">
        <v>98</v>
      </c>
      <c r="F57" s="43">
        <v>30</v>
      </c>
      <c r="G57" s="43">
        <v>1.4</v>
      </c>
      <c r="H57" s="43">
        <v>0.46999999999999992</v>
      </c>
      <c r="I57" s="43">
        <v>7.8</v>
      </c>
      <c r="J57" s="43">
        <v>42</v>
      </c>
      <c r="K57" s="44" t="s">
        <v>38</v>
      </c>
      <c r="L57" s="43"/>
    </row>
    <row r="58" spans="1:12" ht="14.5" x14ac:dyDescent="0.35">
      <c r="A58" s="23"/>
      <c r="B58" s="15"/>
      <c r="C58" s="11"/>
      <c r="D58" s="7" t="s">
        <v>95</v>
      </c>
      <c r="E58" s="42" t="s">
        <v>89</v>
      </c>
      <c r="F58" s="43">
        <v>20</v>
      </c>
      <c r="G58" s="43">
        <v>1.58</v>
      </c>
      <c r="H58" s="43">
        <v>0.2</v>
      </c>
      <c r="I58" s="43">
        <v>9.66</v>
      </c>
      <c r="J58" s="43">
        <v>46.76</v>
      </c>
      <c r="K58" s="44" t="s">
        <v>38</v>
      </c>
      <c r="L58" s="43"/>
    </row>
    <row r="59" spans="1:12" ht="14.5" x14ac:dyDescent="0.35">
      <c r="A59" s="23"/>
      <c r="B59" s="15"/>
      <c r="C59" s="11"/>
      <c r="D59" s="6"/>
      <c r="E59" s="42" t="s">
        <v>90</v>
      </c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31</v>
      </c>
      <c r="E61" s="9"/>
      <c r="F61" s="19">
        <f>SUM(F52:F60)</f>
        <v>730</v>
      </c>
      <c r="G61" s="19">
        <f t="shared" ref="G61" si="22">SUM(G52:G60)</f>
        <v>28.949999999999996</v>
      </c>
      <c r="H61" s="19">
        <f t="shared" ref="H61" si="23">SUM(H52:H60)</f>
        <v>26.459999999999997</v>
      </c>
      <c r="I61" s="19">
        <f t="shared" ref="I61" si="24">SUM(I52:I60)</f>
        <v>101</v>
      </c>
      <c r="J61" s="19">
        <f t="shared" ref="J61:L61" si="25">SUM(J52:J60)</f>
        <v>790.59999999999991</v>
      </c>
      <c r="K61" s="25"/>
      <c r="L61" s="19">
        <f t="shared" si="25"/>
        <v>79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48.19</v>
      </c>
      <c r="H62" s="32">
        <f t="shared" ref="H62" si="27">H51+H61</f>
        <v>65.16</v>
      </c>
      <c r="I62" s="32">
        <f t="shared" ref="I62" si="28">I51+I61</f>
        <v>194.29</v>
      </c>
      <c r="J62" s="32">
        <f t="shared" ref="J62:L62" si="29">J51+J61</f>
        <v>1410.6999999999998</v>
      </c>
      <c r="K62" s="32"/>
      <c r="L62" s="32">
        <f t="shared" si="29"/>
        <v>158</v>
      </c>
    </row>
    <row r="63" spans="1:12" ht="14.5" x14ac:dyDescent="0.35">
      <c r="A63" s="20">
        <v>1</v>
      </c>
      <c r="B63" s="21">
        <v>4</v>
      </c>
      <c r="C63" s="22" t="s">
        <v>18</v>
      </c>
      <c r="D63" s="5" t="s">
        <v>19</v>
      </c>
      <c r="E63" s="39" t="s">
        <v>68</v>
      </c>
      <c r="F63" s="40">
        <v>230</v>
      </c>
      <c r="G63" s="40">
        <v>20.94</v>
      </c>
      <c r="H63" s="40">
        <v>15.15</v>
      </c>
      <c r="I63" s="40">
        <v>74.849999999999994</v>
      </c>
      <c r="J63" s="40">
        <v>519.41999999999996</v>
      </c>
      <c r="K63" s="41" t="s">
        <v>69</v>
      </c>
      <c r="L63" s="40">
        <v>79</v>
      </c>
    </row>
    <row r="64" spans="1:12" ht="14.5" x14ac:dyDescent="0.35">
      <c r="A64" s="23"/>
      <c r="B64" s="15"/>
      <c r="C64" s="11"/>
      <c r="D64" s="61" t="s">
        <v>20</v>
      </c>
      <c r="E64" s="42" t="s">
        <v>58</v>
      </c>
      <c r="F64" s="43">
        <v>180</v>
      </c>
      <c r="G64" s="43">
        <v>5.9</v>
      </c>
      <c r="H64" s="43">
        <v>1.2</v>
      </c>
      <c r="I64" s="43">
        <v>17.100000000000001</v>
      </c>
      <c r="J64" s="43">
        <v>85.3</v>
      </c>
      <c r="K64" s="44">
        <v>382</v>
      </c>
      <c r="L64" s="43"/>
    </row>
    <row r="65" spans="1:12" ht="14.5" x14ac:dyDescent="0.35">
      <c r="A65" s="23"/>
      <c r="B65" s="15"/>
      <c r="C65" s="11"/>
      <c r="D65" s="7"/>
      <c r="E65" s="42" t="s">
        <v>61</v>
      </c>
      <c r="F65" s="43">
        <v>90</v>
      </c>
      <c r="G65" s="43"/>
      <c r="H65" s="43"/>
      <c r="I65" s="43">
        <v>8.1</v>
      </c>
      <c r="J65" s="43">
        <v>32.4</v>
      </c>
      <c r="K65" s="44"/>
      <c r="L65" s="43"/>
    </row>
    <row r="66" spans="1:12" ht="14.5" x14ac:dyDescent="0.3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31</v>
      </c>
      <c r="E70" s="9"/>
      <c r="F70" s="19">
        <f>SUM(F63:F69)</f>
        <v>500</v>
      </c>
      <c r="G70" s="19">
        <f t="shared" ref="G70" si="30">SUM(G63:G69)</f>
        <v>26.840000000000003</v>
      </c>
      <c r="H70" s="19">
        <f t="shared" ref="H70" si="31">SUM(H63:H69)</f>
        <v>16.350000000000001</v>
      </c>
      <c r="I70" s="19">
        <f t="shared" ref="I70" si="32">SUM(I63:I69)</f>
        <v>100.04999999999998</v>
      </c>
      <c r="J70" s="19">
        <f t="shared" ref="J70:L70" si="33">SUM(J63:J69)</f>
        <v>637.11999999999989</v>
      </c>
      <c r="K70" s="25"/>
      <c r="L70" s="19">
        <f t="shared" si="33"/>
        <v>79</v>
      </c>
    </row>
    <row r="71" spans="1:12" ht="14.5" x14ac:dyDescent="0.35">
      <c r="A71" s="26">
        <f>A63</f>
        <v>1</v>
      </c>
      <c r="B71" s="13">
        <f>B63</f>
        <v>4</v>
      </c>
      <c r="C71" s="10" t="s">
        <v>23</v>
      </c>
      <c r="D71" s="7" t="s">
        <v>100</v>
      </c>
      <c r="E71" s="42" t="s">
        <v>101</v>
      </c>
      <c r="F71" s="43">
        <v>60</v>
      </c>
      <c r="G71" s="43">
        <v>0.84000000000000008</v>
      </c>
      <c r="H71" s="43">
        <v>6.02</v>
      </c>
      <c r="I71" s="43">
        <v>4.4000000000000004</v>
      </c>
      <c r="J71" s="43">
        <v>75.06</v>
      </c>
      <c r="K71" s="44">
        <v>67</v>
      </c>
      <c r="L71" s="43">
        <v>79</v>
      </c>
    </row>
    <row r="72" spans="1:12" ht="14.5" x14ac:dyDescent="0.35">
      <c r="A72" s="23"/>
      <c r="B72" s="15"/>
      <c r="C72" s="11"/>
      <c r="D72" s="7" t="s">
        <v>25</v>
      </c>
      <c r="E72" s="42" t="s">
        <v>102</v>
      </c>
      <c r="F72" s="43">
        <v>200</v>
      </c>
      <c r="G72" s="43">
        <v>9.0500000000000007</v>
      </c>
      <c r="H72" s="43">
        <v>9.9</v>
      </c>
      <c r="I72" s="43">
        <v>12.6</v>
      </c>
      <c r="J72" s="43">
        <v>163.24</v>
      </c>
      <c r="K72" s="44">
        <v>99</v>
      </c>
      <c r="L72" s="43"/>
    </row>
    <row r="73" spans="1:12" ht="14.5" x14ac:dyDescent="0.35">
      <c r="A73" s="23"/>
      <c r="B73" s="15"/>
      <c r="C73" s="11"/>
      <c r="D73" s="7" t="s">
        <v>27</v>
      </c>
      <c r="E73" s="42" t="s">
        <v>103</v>
      </c>
      <c r="F73" s="43">
        <v>200</v>
      </c>
      <c r="G73" s="43">
        <v>16.899999999999999</v>
      </c>
      <c r="H73" s="43">
        <v>37.56</v>
      </c>
      <c r="I73" s="43">
        <v>34.479999999999997</v>
      </c>
      <c r="J73" s="43">
        <v>544</v>
      </c>
      <c r="K73" s="44">
        <v>291</v>
      </c>
      <c r="L73" s="43"/>
    </row>
    <row r="74" spans="1:12" ht="14.5" x14ac:dyDescent="0.35">
      <c r="A74" s="23"/>
      <c r="B74" s="15"/>
      <c r="C74" s="11"/>
      <c r="D74" s="7" t="s">
        <v>28</v>
      </c>
      <c r="E74" s="42" t="s">
        <v>104</v>
      </c>
      <c r="F74" s="43">
        <v>180</v>
      </c>
      <c r="G74" s="43">
        <v>0.14000000000000001</v>
      </c>
      <c r="H74" s="43">
        <v>0.14000000000000001</v>
      </c>
      <c r="I74" s="43">
        <v>25.1</v>
      </c>
      <c r="J74" s="43">
        <v>103.14</v>
      </c>
      <c r="K74" s="44">
        <v>349</v>
      </c>
      <c r="L74" s="43"/>
    </row>
    <row r="75" spans="1:12" ht="14.5" x14ac:dyDescent="0.35">
      <c r="A75" s="23"/>
      <c r="B75" s="15"/>
      <c r="C75" s="11"/>
      <c r="D75" s="7" t="s">
        <v>29</v>
      </c>
      <c r="E75" s="42" t="s">
        <v>89</v>
      </c>
      <c r="F75" s="43">
        <v>20</v>
      </c>
      <c r="G75" s="43">
        <v>1.58</v>
      </c>
      <c r="H75" s="43">
        <v>0.2</v>
      </c>
      <c r="I75" s="43">
        <v>9.66</v>
      </c>
      <c r="J75" s="43">
        <v>46.76</v>
      </c>
      <c r="K75" s="44" t="s">
        <v>38</v>
      </c>
      <c r="L75" s="43"/>
    </row>
    <row r="76" spans="1:12" ht="14.5" x14ac:dyDescent="0.35">
      <c r="A76" s="23"/>
      <c r="B76" s="15"/>
      <c r="C76" s="11"/>
      <c r="D76" s="7" t="s">
        <v>30</v>
      </c>
      <c r="E76" s="42" t="s">
        <v>65</v>
      </c>
      <c r="F76" s="43">
        <v>40</v>
      </c>
      <c r="G76" s="43">
        <v>2.8</v>
      </c>
      <c r="H76" s="43">
        <v>0.94</v>
      </c>
      <c r="I76" s="43">
        <v>15.6</v>
      </c>
      <c r="J76" s="43">
        <v>84</v>
      </c>
      <c r="K76" s="44" t="s">
        <v>38</v>
      </c>
      <c r="L76" s="43"/>
    </row>
    <row r="77" spans="1:12" ht="14.5" x14ac:dyDescent="0.35">
      <c r="A77" s="23"/>
      <c r="B77" s="15"/>
      <c r="C77" s="11"/>
      <c r="D77" s="6"/>
      <c r="E77" s="42" t="s">
        <v>90</v>
      </c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31</v>
      </c>
      <c r="E80" s="9"/>
      <c r="F80" s="19">
        <f>SUM(F71:F79)</f>
        <v>700</v>
      </c>
      <c r="G80" s="19">
        <f t="shared" ref="G80" si="34">SUM(G71:G79)</f>
        <v>31.31</v>
      </c>
      <c r="H80" s="19">
        <f t="shared" ref="H80" si="35">SUM(H71:H79)</f>
        <v>54.760000000000005</v>
      </c>
      <c r="I80" s="19">
        <f t="shared" ref="I80" si="36">SUM(I71:I79)</f>
        <v>101.83999999999999</v>
      </c>
      <c r="J80" s="19">
        <f t="shared" ref="J80:L80" si="37">SUM(J71:J79)</f>
        <v>1016.1999999999999</v>
      </c>
      <c r="K80" s="25"/>
      <c r="L80" s="19">
        <f t="shared" si="37"/>
        <v>79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58.150000000000006</v>
      </c>
      <c r="H81" s="32">
        <f t="shared" ref="H81" si="39">H70+H80</f>
        <v>71.110000000000014</v>
      </c>
      <c r="I81" s="32">
        <f t="shared" ref="I81" si="40">I70+I80</f>
        <v>201.89</v>
      </c>
      <c r="J81" s="32">
        <f t="shared" ref="J81:L81" si="41">J70+J80</f>
        <v>1653.3199999999997</v>
      </c>
      <c r="K81" s="32"/>
      <c r="L81" s="32">
        <f t="shared" si="41"/>
        <v>158</v>
      </c>
    </row>
    <row r="82" spans="1:12" ht="14.5" x14ac:dyDescent="0.35">
      <c r="A82" s="20">
        <v>1</v>
      </c>
      <c r="B82" s="21">
        <v>5</v>
      </c>
      <c r="C82" s="22" t="s">
        <v>18</v>
      </c>
      <c r="D82" s="5" t="s">
        <v>19</v>
      </c>
      <c r="E82" s="39" t="s">
        <v>70</v>
      </c>
      <c r="F82" s="40">
        <v>200</v>
      </c>
      <c r="G82" s="40">
        <v>13.9</v>
      </c>
      <c r="H82" s="40">
        <v>28.6</v>
      </c>
      <c r="I82" s="40">
        <v>2.7</v>
      </c>
      <c r="J82" s="40">
        <v>319.2</v>
      </c>
      <c r="K82" s="41">
        <v>212</v>
      </c>
      <c r="L82" s="40">
        <v>79</v>
      </c>
    </row>
    <row r="83" spans="1:12" ht="14.5" x14ac:dyDescent="0.35">
      <c r="A83" s="23"/>
      <c r="B83" s="15"/>
      <c r="C83" s="11"/>
      <c r="D83" s="6" t="s">
        <v>20</v>
      </c>
      <c r="E83" s="42" t="s">
        <v>71</v>
      </c>
      <c r="F83" s="43">
        <v>180</v>
      </c>
      <c r="G83" s="43">
        <v>2.85</v>
      </c>
      <c r="H83" s="43">
        <v>2.41</v>
      </c>
      <c r="I83" s="43">
        <v>10.76</v>
      </c>
      <c r="J83" s="43">
        <v>74.94</v>
      </c>
      <c r="K83" s="44">
        <v>379</v>
      </c>
      <c r="L83" s="43"/>
    </row>
    <row r="84" spans="1:12" ht="14.5" x14ac:dyDescent="0.35">
      <c r="A84" s="23"/>
      <c r="B84" s="15"/>
      <c r="C84" s="11"/>
      <c r="D84" s="7" t="s">
        <v>21</v>
      </c>
      <c r="E84" s="42" t="s">
        <v>65</v>
      </c>
      <c r="F84" s="43">
        <v>30</v>
      </c>
      <c r="G84" s="43">
        <v>1.4</v>
      </c>
      <c r="H84" s="43">
        <v>0.47</v>
      </c>
      <c r="I84" s="43">
        <v>7.8</v>
      </c>
      <c r="J84" s="43">
        <v>42</v>
      </c>
      <c r="K84" s="44" t="s">
        <v>38</v>
      </c>
      <c r="L84" s="43"/>
    </row>
    <row r="85" spans="1:12" ht="14.5" x14ac:dyDescent="0.35">
      <c r="A85" s="23"/>
      <c r="B85" s="15"/>
      <c r="C85" s="11"/>
      <c r="D85" s="7"/>
      <c r="E85" s="42" t="s">
        <v>56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47</v>
      </c>
      <c r="K85" s="44">
        <v>338</v>
      </c>
      <c r="L85" s="43"/>
    </row>
    <row r="86" spans="1:12" ht="14.5" x14ac:dyDescent="0.3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42">SUM(G82:G88)</f>
        <v>18.549999999999997</v>
      </c>
      <c r="H89" s="19">
        <f t="shared" ref="H89" si="43">SUM(H82:H88)</f>
        <v>31.88</v>
      </c>
      <c r="I89" s="19">
        <f t="shared" ref="I89" si="44">SUM(I82:I88)</f>
        <v>31.060000000000002</v>
      </c>
      <c r="J89" s="19">
        <f t="shared" ref="J89:L89" si="45">SUM(J82:J88)</f>
        <v>483.14</v>
      </c>
      <c r="K89" s="25"/>
      <c r="L89" s="19">
        <f t="shared" si="45"/>
        <v>79</v>
      </c>
    </row>
    <row r="90" spans="1:12" ht="14.5" x14ac:dyDescent="0.3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48</v>
      </c>
      <c r="F90" s="43">
        <v>60</v>
      </c>
      <c r="G90" s="43">
        <v>0.7</v>
      </c>
      <c r="H90" s="43">
        <v>0.06</v>
      </c>
      <c r="I90" s="43">
        <v>6.9</v>
      </c>
      <c r="J90" s="43">
        <v>49.02</v>
      </c>
      <c r="K90" s="44">
        <v>62</v>
      </c>
      <c r="L90" s="43">
        <v>79</v>
      </c>
    </row>
    <row r="91" spans="1:12" ht="14.5" x14ac:dyDescent="0.35">
      <c r="A91" s="23"/>
      <c r="B91" s="15"/>
      <c r="C91" s="11"/>
      <c r="D91" s="7" t="s">
        <v>25</v>
      </c>
      <c r="E91" s="42" t="s">
        <v>106</v>
      </c>
      <c r="F91" s="43">
        <v>200</v>
      </c>
      <c r="G91" s="43">
        <v>2.88</v>
      </c>
      <c r="H91" s="43">
        <v>5.0999999999999996</v>
      </c>
      <c r="I91" s="43">
        <v>8.6999999999999993</v>
      </c>
      <c r="J91" s="43">
        <v>121.25</v>
      </c>
      <c r="K91" s="44">
        <v>82</v>
      </c>
      <c r="L91" s="43"/>
    </row>
    <row r="92" spans="1:12" ht="14.5" x14ac:dyDescent="0.35">
      <c r="A92" s="23"/>
      <c r="B92" s="15"/>
      <c r="C92" s="11"/>
      <c r="D92" s="7" t="s">
        <v>26</v>
      </c>
      <c r="E92" s="42" t="s">
        <v>107</v>
      </c>
      <c r="F92" s="43">
        <v>50</v>
      </c>
      <c r="G92" s="43">
        <v>6.59</v>
      </c>
      <c r="H92" s="43">
        <v>4.95</v>
      </c>
      <c r="I92" s="43">
        <v>8.5</v>
      </c>
      <c r="J92" s="43">
        <v>105.8</v>
      </c>
      <c r="K92" s="44">
        <v>234</v>
      </c>
      <c r="L92" s="43"/>
    </row>
    <row r="93" spans="1:12" ht="14.5" x14ac:dyDescent="0.35">
      <c r="A93" s="23"/>
      <c r="B93" s="15"/>
      <c r="C93" s="11"/>
      <c r="D93" s="7" t="s">
        <v>105</v>
      </c>
      <c r="E93" s="42" t="s">
        <v>108</v>
      </c>
      <c r="F93" s="43">
        <v>40</v>
      </c>
      <c r="G93" s="43">
        <v>1.44</v>
      </c>
      <c r="H93" s="43">
        <v>5.42</v>
      </c>
      <c r="I93" s="43">
        <v>4.96</v>
      </c>
      <c r="J93" s="43">
        <v>73.2</v>
      </c>
      <c r="K93" s="44">
        <v>333</v>
      </c>
      <c r="L93" s="43"/>
    </row>
    <row r="94" spans="1:12" ht="14.5" x14ac:dyDescent="0.35">
      <c r="A94" s="23"/>
      <c r="B94" s="15"/>
      <c r="C94" s="11"/>
      <c r="D94" s="7" t="s">
        <v>27</v>
      </c>
      <c r="E94" s="42" t="s">
        <v>43</v>
      </c>
      <c r="F94" s="43">
        <v>150</v>
      </c>
      <c r="G94" s="43">
        <v>3.07</v>
      </c>
      <c r="H94" s="43">
        <v>4.8</v>
      </c>
      <c r="I94" s="43">
        <v>20.440000000000001</v>
      </c>
      <c r="J94" s="43">
        <v>137.25</v>
      </c>
      <c r="K94" s="44">
        <v>312</v>
      </c>
      <c r="L94" s="43"/>
    </row>
    <row r="95" spans="1:12" ht="14.5" x14ac:dyDescent="0.35">
      <c r="A95" s="23"/>
      <c r="B95" s="15"/>
      <c r="C95" s="11"/>
      <c r="D95" s="7" t="s">
        <v>28</v>
      </c>
      <c r="E95" s="42" t="s">
        <v>109</v>
      </c>
      <c r="F95" s="43">
        <v>180</v>
      </c>
      <c r="G95" s="43">
        <v>0.9</v>
      </c>
      <c r="H95" s="43">
        <v>0</v>
      </c>
      <c r="I95" s="43">
        <v>18.2</v>
      </c>
      <c r="J95" s="43">
        <v>76.3</v>
      </c>
      <c r="K95" s="44">
        <v>389</v>
      </c>
      <c r="L95" s="43"/>
    </row>
    <row r="96" spans="1:12" ht="14.5" x14ac:dyDescent="0.35">
      <c r="A96" s="23"/>
      <c r="B96" s="15"/>
      <c r="C96" s="11"/>
      <c r="D96" s="7"/>
      <c r="E96" s="42" t="s">
        <v>89</v>
      </c>
      <c r="F96" s="43">
        <v>20</v>
      </c>
      <c r="G96" s="43">
        <v>0.9</v>
      </c>
      <c r="H96" s="43">
        <v>0.3</v>
      </c>
      <c r="I96" s="43">
        <v>5.2</v>
      </c>
      <c r="J96" s="43">
        <v>28</v>
      </c>
      <c r="K96" s="44" t="s">
        <v>38</v>
      </c>
      <c r="L96" s="43"/>
    </row>
    <row r="97" spans="1:12" ht="14.5" x14ac:dyDescent="0.35">
      <c r="A97" s="23"/>
      <c r="B97" s="15"/>
      <c r="C97" s="11"/>
      <c r="D97" s="6" t="s">
        <v>30</v>
      </c>
      <c r="E97" s="42" t="s">
        <v>65</v>
      </c>
      <c r="F97" s="43">
        <v>20</v>
      </c>
      <c r="G97" s="43">
        <v>1.58</v>
      </c>
      <c r="H97" s="43">
        <v>0.2</v>
      </c>
      <c r="I97" s="43">
        <v>9.66</v>
      </c>
      <c r="J97" s="43">
        <v>46.76</v>
      </c>
      <c r="K97" s="44" t="s">
        <v>38</v>
      </c>
      <c r="L97" s="43"/>
    </row>
    <row r="98" spans="1:12" ht="14.5" x14ac:dyDescent="0.35">
      <c r="A98" s="23"/>
      <c r="B98" s="15"/>
      <c r="C98" s="11"/>
      <c r="D98" s="6"/>
      <c r="E98" s="42" t="s">
        <v>50</v>
      </c>
      <c r="F98" s="43">
        <v>20</v>
      </c>
      <c r="G98" s="43">
        <v>1.5</v>
      </c>
      <c r="H98" s="43">
        <v>1.9</v>
      </c>
      <c r="I98" s="43">
        <v>14.88</v>
      </c>
      <c r="J98" s="43">
        <v>85.8</v>
      </c>
      <c r="K98" s="44" t="s">
        <v>38</v>
      </c>
      <c r="L98" s="43"/>
    </row>
    <row r="99" spans="1:12" ht="14.5" x14ac:dyDescent="0.35">
      <c r="A99" s="23"/>
      <c r="B99" s="15"/>
      <c r="C99" s="11"/>
      <c r="D99" s="6"/>
      <c r="E99" s="42" t="s">
        <v>73</v>
      </c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4"/>
      <c r="B102" s="17"/>
      <c r="C102" s="8"/>
      <c r="D102" s="18" t="s">
        <v>31</v>
      </c>
      <c r="E102" s="9"/>
      <c r="F102" s="19">
        <f>SUM(F90:F100)</f>
        <v>740</v>
      </c>
      <c r="G102" s="19">
        <f>SUM(G90:G101)</f>
        <v>19.560000000000002</v>
      </c>
      <c r="H102" s="19">
        <f>SUM(H90:H101)</f>
        <v>22.729999999999997</v>
      </c>
      <c r="I102" s="19">
        <f>SUM(I90:I101)</f>
        <v>97.44</v>
      </c>
      <c r="J102" s="19">
        <f>SUM(J90:J101)</f>
        <v>723.37999999999988</v>
      </c>
      <c r="K102" s="25"/>
      <c r="L102" s="19">
        <f>SUM(L90:L101)</f>
        <v>79</v>
      </c>
    </row>
    <row r="103" spans="1:12" ht="15.75" customHeight="1" x14ac:dyDescent="0.25">
      <c r="A103" s="29">
        <f>A82</f>
        <v>1</v>
      </c>
      <c r="B103" s="30">
        <f>B82</f>
        <v>5</v>
      </c>
      <c r="C103" s="55" t="s">
        <v>4</v>
      </c>
      <c r="D103" s="56"/>
      <c r="E103" s="31"/>
      <c r="F103" s="32">
        <f>F89+F102</f>
        <v>1250</v>
      </c>
      <c r="G103" s="32">
        <f>G89+G102</f>
        <v>38.11</v>
      </c>
      <c r="H103" s="32">
        <f>H89+H102</f>
        <v>54.61</v>
      </c>
      <c r="I103" s="32">
        <f>I89+I102</f>
        <v>128.5</v>
      </c>
      <c r="J103" s="32">
        <f>J89+J102</f>
        <v>1206.52</v>
      </c>
      <c r="K103" s="32"/>
      <c r="L103" s="32">
        <f>L89+L102</f>
        <v>158</v>
      </c>
    </row>
    <row r="104" spans="1:12" ht="25" x14ac:dyDescent="0.35">
      <c r="A104" s="20">
        <v>2</v>
      </c>
      <c r="B104" s="21">
        <v>1</v>
      </c>
      <c r="C104" s="22" t="s">
        <v>18</v>
      </c>
      <c r="D104" s="5" t="s">
        <v>19</v>
      </c>
      <c r="E104" s="39" t="s">
        <v>72</v>
      </c>
      <c r="F104" s="40">
        <v>210</v>
      </c>
      <c r="G104" s="40">
        <v>5.9</v>
      </c>
      <c r="H104" s="40">
        <v>8.09</v>
      </c>
      <c r="I104" s="40">
        <v>121.3</v>
      </c>
      <c r="J104" s="40">
        <v>558.70000000000005</v>
      </c>
      <c r="K104" s="41">
        <v>398</v>
      </c>
      <c r="L104" s="40">
        <v>79</v>
      </c>
    </row>
    <row r="105" spans="1:12" ht="14.5" x14ac:dyDescent="0.35">
      <c r="A105" s="23"/>
      <c r="B105" s="15"/>
      <c r="C105" s="11"/>
      <c r="D105" s="6" t="s">
        <v>20</v>
      </c>
      <c r="E105" s="42" t="s">
        <v>64</v>
      </c>
      <c r="F105" s="43">
        <v>200</v>
      </c>
      <c r="G105" s="43">
        <v>0.1</v>
      </c>
      <c r="H105" s="43">
        <v>0.02</v>
      </c>
      <c r="I105" s="43">
        <v>7</v>
      </c>
      <c r="J105" s="43">
        <v>28.6</v>
      </c>
      <c r="K105" s="44">
        <v>376</v>
      </c>
      <c r="L105" s="43"/>
    </row>
    <row r="106" spans="1:12" ht="14.5" x14ac:dyDescent="0.35">
      <c r="A106" s="23"/>
      <c r="B106" s="15"/>
      <c r="C106" s="11"/>
      <c r="D106" s="7"/>
      <c r="E106" s="42" t="s">
        <v>56</v>
      </c>
      <c r="F106" s="43">
        <v>100</v>
      </c>
      <c r="G106" s="43">
        <v>0.36</v>
      </c>
      <c r="H106" s="43">
        <v>0.36</v>
      </c>
      <c r="I106" s="43">
        <v>8.8000000000000007</v>
      </c>
      <c r="J106" s="43">
        <v>42.3</v>
      </c>
      <c r="K106" s="44" t="s">
        <v>38</v>
      </c>
      <c r="L106" s="43"/>
    </row>
    <row r="107" spans="1:12" ht="14.5" x14ac:dyDescent="0.35">
      <c r="A107" s="23"/>
      <c r="B107" s="15"/>
      <c r="C107" s="11"/>
      <c r="D107" s="7"/>
      <c r="E107" s="42" t="s">
        <v>73</v>
      </c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31</v>
      </c>
      <c r="E111" s="9"/>
      <c r="F111" s="19">
        <f>SUM(F104:F110)</f>
        <v>510</v>
      </c>
      <c r="G111" s="19">
        <f t="shared" ref="G111:J111" si="46">SUM(G104:G110)</f>
        <v>6.36</v>
      </c>
      <c r="H111" s="19">
        <f t="shared" si="46"/>
        <v>8.4699999999999989</v>
      </c>
      <c r="I111" s="19">
        <f t="shared" si="46"/>
        <v>137.10000000000002</v>
      </c>
      <c r="J111" s="19">
        <f t="shared" si="46"/>
        <v>629.6</v>
      </c>
      <c r="K111" s="25"/>
      <c r="L111" s="19">
        <f t="shared" ref="L111" si="47">SUM(L104:L110)</f>
        <v>79</v>
      </c>
    </row>
    <row r="112" spans="1:12" ht="14.5" x14ac:dyDescent="0.35">
      <c r="A112" s="26">
        <f>A104</f>
        <v>2</v>
      </c>
      <c r="B112" s="13">
        <f>B104</f>
        <v>1</v>
      </c>
      <c r="C112" s="10" t="s">
        <v>23</v>
      </c>
      <c r="D112" s="7" t="s">
        <v>24</v>
      </c>
      <c r="E112" s="42" t="s">
        <v>40</v>
      </c>
      <c r="F112" s="43">
        <v>60</v>
      </c>
      <c r="G112" s="43">
        <v>0.8</v>
      </c>
      <c r="H112" s="43">
        <v>3</v>
      </c>
      <c r="I112" s="43">
        <v>4.8</v>
      </c>
      <c r="J112" s="43">
        <v>50.1</v>
      </c>
      <c r="K112" s="44">
        <v>52</v>
      </c>
      <c r="L112" s="43">
        <v>79</v>
      </c>
    </row>
    <row r="113" spans="1:12" ht="14.5" x14ac:dyDescent="0.35">
      <c r="A113" s="23"/>
      <c r="B113" s="15"/>
      <c r="C113" s="11"/>
      <c r="D113" s="7" t="s">
        <v>25</v>
      </c>
      <c r="E113" s="42" t="s">
        <v>110</v>
      </c>
      <c r="F113" s="43">
        <v>200</v>
      </c>
      <c r="G113" s="43">
        <v>2.2999999999999998</v>
      </c>
      <c r="H113" s="43">
        <v>4.2</v>
      </c>
      <c r="I113" s="43">
        <v>9.6</v>
      </c>
      <c r="J113" s="43">
        <v>113.8</v>
      </c>
      <c r="K113" s="44">
        <v>96</v>
      </c>
      <c r="L113" s="43"/>
    </row>
    <row r="114" spans="1:12" ht="14.5" x14ac:dyDescent="0.35">
      <c r="A114" s="23"/>
      <c r="B114" s="15"/>
      <c r="C114" s="11"/>
      <c r="D114" s="7" t="s">
        <v>26</v>
      </c>
      <c r="E114" s="42" t="s">
        <v>111</v>
      </c>
      <c r="F114" s="43">
        <v>90</v>
      </c>
      <c r="G114" s="43">
        <v>9.9</v>
      </c>
      <c r="H114" s="43">
        <v>21.51</v>
      </c>
      <c r="I114" s="43">
        <v>0.34000000000000008</v>
      </c>
      <c r="J114" s="43">
        <v>234.5</v>
      </c>
      <c r="K114" s="44">
        <v>243</v>
      </c>
      <c r="L114" s="43"/>
    </row>
    <row r="115" spans="1:12" ht="14.5" x14ac:dyDescent="0.35">
      <c r="A115" s="23"/>
      <c r="B115" s="15"/>
      <c r="C115" s="11"/>
      <c r="D115" s="7" t="s">
        <v>27</v>
      </c>
      <c r="E115" s="42" t="s">
        <v>112</v>
      </c>
      <c r="F115" s="43">
        <v>150</v>
      </c>
      <c r="G115" s="43">
        <v>5.52</v>
      </c>
      <c r="H115" s="43">
        <v>4.5199999999999996</v>
      </c>
      <c r="I115" s="43">
        <v>26.45</v>
      </c>
      <c r="J115" s="43">
        <v>168.44999999999996</v>
      </c>
      <c r="K115" s="44">
        <v>309</v>
      </c>
      <c r="L115" s="43"/>
    </row>
    <row r="116" spans="1:12" ht="14.5" x14ac:dyDescent="0.35">
      <c r="A116" s="23"/>
      <c r="B116" s="15"/>
      <c r="C116" s="11"/>
      <c r="D116" s="7" t="s">
        <v>28</v>
      </c>
      <c r="E116" s="42" t="s">
        <v>113</v>
      </c>
      <c r="F116" s="43">
        <v>180</v>
      </c>
      <c r="G116" s="43">
        <v>0.14000000000000001</v>
      </c>
      <c r="H116" s="43">
        <v>0.14000000000000001</v>
      </c>
      <c r="I116" s="43">
        <v>25.1</v>
      </c>
      <c r="J116" s="43">
        <v>103.14</v>
      </c>
      <c r="K116" s="44">
        <v>349</v>
      </c>
      <c r="L116" s="43"/>
    </row>
    <row r="117" spans="1:12" ht="14.5" x14ac:dyDescent="0.35">
      <c r="A117" s="23"/>
      <c r="B117" s="15"/>
      <c r="C117" s="11"/>
      <c r="D117" s="6" t="s">
        <v>21</v>
      </c>
      <c r="E117" s="42" t="s">
        <v>114</v>
      </c>
      <c r="F117" s="43">
        <v>20</v>
      </c>
      <c r="G117" s="43">
        <v>0.9</v>
      </c>
      <c r="H117" s="43">
        <v>0.3</v>
      </c>
      <c r="I117" s="43">
        <v>5.2</v>
      </c>
      <c r="J117" s="43">
        <v>28</v>
      </c>
      <c r="K117" s="44" t="s">
        <v>38</v>
      </c>
      <c r="L117" s="43"/>
    </row>
    <row r="118" spans="1:12" ht="14.5" x14ac:dyDescent="0.35">
      <c r="A118" s="23"/>
      <c r="B118" s="15"/>
      <c r="C118" s="11"/>
      <c r="D118" s="6"/>
      <c r="E118" s="42" t="s">
        <v>89</v>
      </c>
      <c r="F118" s="43">
        <v>30</v>
      </c>
      <c r="G118" s="43">
        <v>2.25</v>
      </c>
      <c r="H118" s="43">
        <v>0.84</v>
      </c>
      <c r="I118" s="43">
        <v>15.51</v>
      </c>
      <c r="J118" s="43">
        <v>70.14</v>
      </c>
      <c r="K118" s="44"/>
      <c r="L118" s="43"/>
    </row>
    <row r="119" spans="1:12" ht="14.5" x14ac:dyDescent="0.35">
      <c r="A119" s="23"/>
      <c r="B119" s="15"/>
      <c r="C119" s="11"/>
      <c r="D119" s="6"/>
      <c r="E119" s="42" t="s">
        <v>73</v>
      </c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4"/>
      <c r="B120" s="17"/>
      <c r="C120" s="8"/>
      <c r="D120" s="18" t="s">
        <v>31</v>
      </c>
      <c r="E120" s="9"/>
      <c r="F120" s="19">
        <f>SUM(F112:F119)</f>
        <v>730</v>
      </c>
      <c r="G120" s="19">
        <f>SUM(G112:G119)</f>
        <v>21.81</v>
      </c>
      <c r="H120" s="19">
        <f>SUM(H112:H119)</f>
        <v>34.510000000000005</v>
      </c>
      <c r="I120" s="19">
        <f>SUM(I112:I119)</f>
        <v>87</v>
      </c>
      <c r="J120" s="19">
        <f>SUM(J112:J119)</f>
        <v>768.12999999999988</v>
      </c>
      <c r="K120" s="25"/>
      <c r="L120" s="19">
        <f>SUM(L112:L119)</f>
        <v>79</v>
      </c>
    </row>
    <row r="121" spans="1:12" ht="14.5" x14ac:dyDescent="0.25">
      <c r="A121" s="29">
        <f>A104</f>
        <v>2</v>
      </c>
      <c r="B121" s="30">
        <f>B104</f>
        <v>1</v>
      </c>
      <c r="C121" s="55" t="s">
        <v>4</v>
      </c>
      <c r="D121" s="56"/>
      <c r="E121" s="31"/>
      <c r="F121" s="32">
        <f>F111+F120</f>
        <v>1240</v>
      </c>
      <c r="G121" s="32">
        <f>G111+G120</f>
        <v>28.169999999999998</v>
      </c>
      <c r="H121" s="32">
        <f>H111+H120</f>
        <v>42.980000000000004</v>
      </c>
      <c r="I121" s="32">
        <f>I111+I120</f>
        <v>224.10000000000002</v>
      </c>
      <c r="J121" s="32">
        <f>J111+J120</f>
        <v>1397.73</v>
      </c>
      <c r="K121" s="32"/>
      <c r="L121" s="32">
        <f>L111+L120</f>
        <v>158</v>
      </c>
    </row>
    <row r="122" spans="1:12" ht="14.5" x14ac:dyDescent="0.35">
      <c r="A122" s="14">
        <v>2</v>
      </c>
      <c r="B122" s="15">
        <v>2</v>
      </c>
      <c r="C122" s="22" t="s">
        <v>18</v>
      </c>
      <c r="D122" s="5" t="s">
        <v>19</v>
      </c>
      <c r="E122" s="39" t="s">
        <v>74</v>
      </c>
      <c r="F122" s="40">
        <v>250</v>
      </c>
      <c r="G122" s="40">
        <v>9.1</v>
      </c>
      <c r="H122" s="40">
        <v>5.4</v>
      </c>
      <c r="I122" s="40">
        <v>47.8</v>
      </c>
      <c r="J122" s="40">
        <v>276.2</v>
      </c>
      <c r="K122" s="41">
        <v>173</v>
      </c>
      <c r="L122" s="40">
        <v>79</v>
      </c>
    </row>
    <row r="123" spans="1:12" ht="14.5" x14ac:dyDescent="0.35">
      <c r="A123" s="14"/>
      <c r="B123" s="15"/>
      <c r="C123" s="11"/>
      <c r="D123" s="6" t="s">
        <v>20</v>
      </c>
      <c r="E123" s="42" t="s">
        <v>75</v>
      </c>
      <c r="F123" s="43">
        <v>180</v>
      </c>
      <c r="G123" s="43">
        <v>5.9</v>
      </c>
      <c r="H123" s="43">
        <v>1.2</v>
      </c>
      <c r="I123" s="43">
        <v>17.100000000000001</v>
      </c>
      <c r="J123" s="43">
        <v>85.3</v>
      </c>
      <c r="K123" s="44">
        <v>382</v>
      </c>
      <c r="L123" s="43"/>
    </row>
    <row r="124" spans="1:12" ht="14.5" x14ac:dyDescent="0.35">
      <c r="A124" s="14"/>
      <c r="B124" s="15"/>
      <c r="C124" s="11"/>
      <c r="D124" s="60"/>
      <c r="E124" s="42" t="s">
        <v>76</v>
      </c>
      <c r="F124" s="43">
        <v>30</v>
      </c>
      <c r="G124" s="43">
        <v>2.25</v>
      </c>
      <c r="H124" s="43">
        <v>0.84</v>
      </c>
      <c r="I124" s="43">
        <v>15.51</v>
      </c>
      <c r="J124" s="43">
        <v>85.8</v>
      </c>
      <c r="K124" s="44" t="s">
        <v>38</v>
      </c>
      <c r="L124" s="43"/>
    </row>
    <row r="125" spans="1:12" ht="14.5" x14ac:dyDescent="0.35">
      <c r="A125" s="14"/>
      <c r="B125" s="15"/>
      <c r="C125" s="11"/>
      <c r="D125" s="7"/>
      <c r="E125" s="42" t="s">
        <v>61</v>
      </c>
      <c r="F125" s="43">
        <v>90</v>
      </c>
      <c r="G125" s="43"/>
      <c r="H125" s="43"/>
      <c r="I125" s="43">
        <v>8.1</v>
      </c>
      <c r="J125" s="43">
        <v>32.4</v>
      </c>
      <c r="K125" s="44"/>
      <c r="L125" s="43"/>
    </row>
    <row r="126" spans="1:12" ht="14.5" x14ac:dyDescent="0.35">
      <c r="A126" s="14"/>
      <c r="B126" s="15"/>
      <c r="C126" s="11"/>
      <c r="D126" s="7"/>
      <c r="E126" s="42" t="s">
        <v>73</v>
      </c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6"/>
      <c r="B129" s="17"/>
      <c r="C129" s="8"/>
      <c r="D129" s="18" t="s">
        <v>31</v>
      </c>
      <c r="E129" s="9"/>
      <c r="F129" s="19">
        <f>SUM(F122:F128)</f>
        <v>550</v>
      </c>
      <c r="G129" s="19">
        <f t="shared" ref="G129:J129" si="48">SUM(G122:G128)</f>
        <v>17.25</v>
      </c>
      <c r="H129" s="19">
        <f t="shared" si="48"/>
        <v>7.44</v>
      </c>
      <c r="I129" s="19">
        <f t="shared" si="48"/>
        <v>88.51</v>
      </c>
      <c r="J129" s="19">
        <f t="shared" si="48"/>
        <v>479.7</v>
      </c>
      <c r="K129" s="25"/>
      <c r="L129" s="19">
        <f t="shared" ref="L129" si="49">SUM(L122:L128)</f>
        <v>79</v>
      </c>
    </row>
    <row r="130" spans="1:12" ht="14.5" x14ac:dyDescent="0.35">
      <c r="A130" s="13">
        <f>A122</f>
        <v>2</v>
      </c>
      <c r="B130" s="13">
        <f>B122</f>
        <v>2</v>
      </c>
      <c r="C130" s="10" t="s">
        <v>23</v>
      </c>
      <c r="D130" s="7" t="s">
        <v>24</v>
      </c>
      <c r="E130" s="42" t="s">
        <v>48</v>
      </c>
      <c r="F130" s="43">
        <v>60</v>
      </c>
      <c r="G130" s="43">
        <v>0.64</v>
      </c>
      <c r="H130" s="43">
        <v>0.1</v>
      </c>
      <c r="I130" s="43">
        <v>5.0999999999999996</v>
      </c>
      <c r="J130" s="43">
        <v>39.9</v>
      </c>
      <c r="K130" s="44">
        <v>62</v>
      </c>
      <c r="L130" s="43">
        <v>79</v>
      </c>
    </row>
    <row r="131" spans="1:12" ht="14.5" x14ac:dyDescent="0.35">
      <c r="A131" s="14"/>
      <c r="B131" s="15"/>
      <c r="C131" s="11"/>
      <c r="D131" s="7" t="s">
        <v>25</v>
      </c>
      <c r="E131" s="42" t="s">
        <v>115</v>
      </c>
      <c r="F131" s="43">
        <v>200</v>
      </c>
      <c r="G131" s="43">
        <v>2.25</v>
      </c>
      <c r="H131" s="43">
        <v>4.2</v>
      </c>
      <c r="I131" s="43">
        <v>8.73</v>
      </c>
      <c r="J131" s="43">
        <v>117.5</v>
      </c>
      <c r="K131" s="44">
        <v>82</v>
      </c>
      <c r="L131" s="43"/>
    </row>
    <row r="132" spans="1:12" ht="14.5" x14ac:dyDescent="0.35">
      <c r="A132" s="14"/>
      <c r="B132" s="15"/>
      <c r="C132" s="11"/>
      <c r="D132" s="7" t="s">
        <v>26</v>
      </c>
      <c r="E132" s="42" t="s">
        <v>116</v>
      </c>
      <c r="F132" s="43">
        <v>90</v>
      </c>
      <c r="G132" s="43">
        <v>10.5</v>
      </c>
      <c r="H132" s="43">
        <v>10.5</v>
      </c>
      <c r="I132" s="43">
        <v>3.2</v>
      </c>
      <c r="J132" s="43">
        <v>149.4</v>
      </c>
      <c r="K132" s="44">
        <v>290</v>
      </c>
      <c r="L132" s="43"/>
    </row>
    <row r="133" spans="1:12" ht="14.5" x14ac:dyDescent="0.35">
      <c r="A133" s="14"/>
      <c r="B133" s="15"/>
      <c r="C133" s="11"/>
      <c r="D133" s="7" t="s">
        <v>27</v>
      </c>
      <c r="E133" s="42" t="s">
        <v>46</v>
      </c>
      <c r="F133" s="43">
        <v>150</v>
      </c>
      <c r="G133" s="43">
        <v>8.6</v>
      </c>
      <c r="H133" s="43">
        <v>6.09</v>
      </c>
      <c r="I133" s="43">
        <v>38.64</v>
      </c>
      <c r="J133" s="43">
        <v>243.8</v>
      </c>
      <c r="K133" s="44">
        <v>302</v>
      </c>
      <c r="L133" s="43"/>
    </row>
    <row r="134" spans="1:12" ht="14.5" x14ac:dyDescent="0.35">
      <c r="A134" s="14"/>
      <c r="B134" s="15"/>
      <c r="C134" s="11"/>
      <c r="D134" s="7" t="s">
        <v>28</v>
      </c>
      <c r="E134" s="42" t="s">
        <v>117</v>
      </c>
      <c r="F134" s="43">
        <v>180</v>
      </c>
      <c r="G134" s="43">
        <v>0.7</v>
      </c>
      <c r="H134" s="43">
        <v>0.04</v>
      </c>
      <c r="I134" s="43">
        <v>24.9</v>
      </c>
      <c r="J134" s="43">
        <v>103.32</v>
      </c>
      <c r="K134" s="44">
        <v>349</v>
      </c>
      <c r="L134" s="43"/>
    </row>
    <row r="135" spans="1:12" ht="14.5" x14ac:dyDescent="0.35">
      <c r="A135" s="14"/>
      <c r="B135" s="15"/>
      <c r="C135" s="11"/>
      <c r="D135" s="7" t="s">
        <v>119</v>
      </c>
      <c r="E135" s="42" t="s">
        <v>118</v>
      </c>
      <c r="F135" s="43">
        <v>30</v>
      </c>
      <c r="G135" s="43">
        <v>2.25</v>
      </c>
      <c r="H135" s="43">
        <v>0.84</v>
      </c>
      <c r="I135" s="43">
        <v>15.51</v>
      </c>
      <c r="J135" s="43">
        <v>70.14</v>
      </c>
      <c r="K135" s="44" t="s">
        <v>38</v>
      </c>
      <c r="L135" s="43"/>
    </row>
    <row r="136" spans="1:12" ht="14.5" x14ac:dyDescent="0.35">
      <c r="A136" s="14"/>
      <c r="B136" s="15"/>
      <c r="C136" s="11"/>
      <c r="D136" s="6" t="s">
        <v>119</v>
      </c>
      <c r="E136" s="42" t="s">
        <v>114</v>
      </c>
      <c r="F136" s="43">
        <v>30</v>
      </c>
      <c r="G136" s="43">
        <v>1.4</v>
      </c>
      <c r="H136" s="43">
        <v>0.47</v>
      </c>
      <c r="I136" s="43">
        <v>7.8</v>
      </c>
      <c r="J136" s="43">
        <v>42</v>
      </c>
      <c r="K136" s="44" t="s">
        <v>38</v>
      </c>
      <c r="L136" s="43"/>
    </row>
    <row r="137" spans="1:12" ht="14.5" x14ac:dyDescent="0.35">
      <c r="A137" s="14"/>
      <c r="B137" s="15"/>
      <c r="C137" s="11"/>
      <c r="D137" s="6"/>
      <c r="E137" s="42" t="s">
        <v>73</v>
      </c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31</v>
      </c>
      <c r="E138" s="9"/>
      <c r="F138" s="19">
        <f>SUM(F130:F137)</f>
        <v>740</v>
      </c>
      <c r="G138" s="19">
        <f>SUM(G130:G137)</f>
        <v>26.34</v>
      </c>
      <c r="H138" s="19">
        <f>SUM(H130:H137)</f>
        <v>22.24</v>
      </c>
      <c r="I138" s="19">
        <f>SUM(I130:I137)</f>
        <v>103.88</v>
      </c>
      <c r="J138" s="19">
        <f>SUM(J130:J137)</f>
        <v>766.06000000000006</v>
      </c>
      <c r="K138" s="25"/>
      <c r="L138" s="19">
        <f>SUM(L130:L137)</f>
        <v>79</v>
      </c>
    </row>
    <row r="139" spans="1:12" ht="14.5" x14ac:dyDescent="0.25">
      <c r="A139" s="33">
        <f>A122</f>
        <v>2</v>
      </c>
      <c r="B139" s="33">
        <f>B122</f>
        <v>2</v>
      </c>
      <c r="C139" s="55" t="s">
        <v>4</v>
      </c>
      <c r="D139" s="56"/>
      <c r="E139" s="31"/>
      <c r="F139" s="32">
        <f>F129+F138</f>
        <v>1290</v>
      </c>
      <c r="G139" s="32">
        <f>G129+G138</f>
        <v>43.59</v>
      </c>
      <c r="H139" s="32">
        <f>H129+H138</f>
        <v>29.68</v>
      </c>
      <c r="I139" s="32">
        <f>I129+I138</f>
        <v>192.39</v>
      </c>
      <c r="J139" s="32">
        <f>J129+J138</f>
        <v>1245.76</v>
      </c>
      <c r="K139" s="32"/>
      <c r="L139" s="32">
        <f>L129+L138</f>
        <v>158</v>
      </c>
    </row>
    <row r="140" spans="1:12" ht="14.5" x14ac:dyDescent="0.35">
      <c r="A140" s="20">
        <v>2</v>
      </c>
      <c r="B140" s="21">
        <v>3</v>
      </c>
      <c r="C140" s="22" t="s">
        <v>18</v>
      </c>
      <c r="D140" s="62" t="s">
        <v>19</v>
      </c>
      <c r="E140" s="39" t="s">
        <v>77</v>
      </c>
      <c r="F140" s="40">
        <v>200</v>
      </c>
      <c r="G140" s="40">
        <v>6</v>
      </c>
      <c r="H140" s="40">
        <v>10.85</v>
      </c>
      <c r="I140" s="40">
        <v>42.95</v>
      </c>
      <c r="J140" s="40">
        <v>294</v>
      </c>
      <c r="K140" s="41">
        <v>174</v>
      </c>
      <c r="L140" s="40">
        <v>79</v>
      </c>
    </row>
    <row r="141" spans="1:12" ht="14.5" x14ac:dyDescent="0.35">
      <c r="A141" s="23"/>
      <c r="B141" s="15"/>
      <c r="C141" s="11"/>
      <c r="D141" s="63" t="s">
        <v>20</v>
      </c>
      <c r="E141" s="42" t="s">
        <v>78</v>
      </c>
      <c r="F141" s="43">
        <v>200</v>
      </c>
      <c r="G141" s="43">
        <v>0.13</v>
      </c>
      <c r="H141" s="43">
        <v>0.02</v>
      </c>
      <c r="I141" s="43">
        <v>9.9</v>
      </c>
      <c r="J141" s="43">
        <v>29.5</v>
      </c>
      <c r="K141" s="44">
        <v>377</v>
      </c>
      <c r="L141" s="43"/>
    </row>
    <row r="142" spans="1:12" ht="14.5" x14ac:dyDescent="0.35">
      <c r="A142" s="23"/>
      <c r="B142" s="15"/>
      <c r="C142" s="11"/>
      <c r="D142" s="63"/>
      <c r="E142" s="42" t="s">
        <v>79</v>
      </c>
      <c r="F142" s="43">
        <v>40</v>
      </c>
      <c r="G142" s="43">
        <v>4.76</v>
      </c>
      <c r="H142" s="43">
        <v>4.04</v>
      </c>
      <c r="I142" s="43">
        <v>0.24</v>
      </c>
      <c r="J142" s="43">
        <v>56.56</v>
      </c>
      <c r="K142" s="44">
        <v>209</v>
      </c>
      <c r="L142" s="43"/>
    </row>
    <row r="143" spans="1:12" ht="15.75" customHeight="1" x14ac:dyDescent="0.35">
      <c r="A143" s="23"/>
      <c r="B143" s="15"/>
      <c r="C143" s="11"/>
      <c r="D143" s="63" t="s">
        <v>21</v>
      </c>
      <c r="E143" s="42" t="s">
        <v>76</v>
      </c>
      <c r="F143" s="43">
        <v>30</v>
      </c>
      <c r="G143" s="43">
        <v>2.25</v>
      </c>
      <c r="H143" s="43">
        <v>0.84</v>
      </c>
      <c r="I143" s="43">
        <v>15.51</v>
      </c>
      <c r="J143" s="43">
        <v>85.8</v>
      </c>
      <c r="K143" s="44" t="s">
        <v>38</v>
      </c>
      <c r="L143" s="43"/>
    </row>
    <row r="144" spans="1:12" ht="14.5" x14ac:dyDescent="0.35">
      <c r="A144" s="23"/>
      <c r="B144" s="15"/>
      <c r="C144" s="11"/>
      <c r="D144" s="63" t="s">
        <v>21</v>
      </c>
      <c r="E144" s="2" t="s">
        <v>60</v>
      </c>
      <c r="F144" s="65">
        <v>20</v>
      </c>
      <c r="G144" s="2">
        <v>4.6399999999999997</v>
      </c>
      <c r="H144" s="2">
        <v>5.9</v>
      </c>
      <c r="J144" s="66">
        <v>72</v>
      </c>
      <c r="K144" s="66">
        <v>15</v>
      </c>
      <c r="L144" s="43"/>
    </row>
    <row r="145" spans="1:12" ht="14.5" x14ac:dyDescent="0.35">
      <c r="A145" s="23"/>
      <c r="B145" s="15"/>
      <c r="C145" s="11"/>
      <c r="D145" s="64" t="s">
        <v>21</v>
      </c>
      <c r="E145" s="42" t="s">
        <v>65</v>
      </c>
      <c r="F145" s="43">
        <v>20</v>
      </c>
      <c r="G145" s="43">
        <v>0.9</v>
      </c>
      <c r="H145" s="43">
        <v>0.3</v>
      </c>
      <c r="I145" s="43">
        <v>5.2</v>
      </c>
      <c r="J145" s="43">
        <v>28</v>
      </c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4"/>
      <c r="B147" s="17"/>
      <c r="C147" s="8"/>
      <c r="D147" s="18" t="s">
        <v>31</v>
      </c>
      <c r="E147" s="9"/>
      <c r="F147" s="19">
        <f>SUM(F140:F146)</f>
        <v>510</v>
      </c>
      <c r="G147" s="19">
        <f t="shared" ref="G147:J147" si="50">SUM(G140:G146)</f>
        <v>18.68</v>
      </c>
      <c r="H147" s="19">
        <f t="shared" si="50"/>
        <v>21.95</v>
      </c>
      <c r="I147" s="19">
        <f t="shared" si="50"/>
        <v>73.800000000000011</v>
      </c>
      <c r="J147" s="19">
        <f t="shared" si="50"/>
        <v>565.86</v>
      </c>
      <c r="K147" s="25"/>
      <c r="L147" s="19">
        <f t="shared" ref="L147" si="51">SUM(L140:L146)</f>
        <v>79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23</v>
      </c>
      <c r="D148" s="7" t="s">
        <v>24</v>
      </c>
      <c r="E148" s="42" t="s">
        <v>120</v>
      </c>
      <c r="F148" s="43">
        <v>60</v>
      </c>
      <c r="G148" s="43">
        <v>7.0000000000000007E-2</v>
      </c>
      <c r="H148" s="43">
        <v>1.9</v>
      </c>
      <c r="I148" s="43">
        <v>3.9</v>
      </c>
      <c r="J148" s="43">
        <v>36.24</v>
      </c>
      <c r="K148" s="44" t="s">
        <v>99</v>
      </c>
      <c r="L148" s="43">
        <v>79</v>
      </c>
    </row>
    <row r="149" spans="1:12" ht="14.5" x14ac:dyDescent="0.35">
      <c r="A149" s="23"/>
      <c r="B149" s="15"/>
      <c r="C149" s="11"/>
      <c r="D149" s="7" t="s">
        <v>25</v>
      </c>
      <c r="E149" s="42" t="s">
        <v>121</v>
      </c>
      <c r="F149" s="43">
        <v>200</v>
      </c>
      <c r="G149" s="43">
        <v>2.0699999999999998</v>
      </c>
      <c r="H149" s="43">
        <v>4.99</v>
      </c>
      <c r="I149" s="43">
        <v>7.3</v>
      </c>
      <c r="J149" s="43">
        <v>82.2</v>
      </c>
      <c r="K149" s="44">
        <v>99</v>
      </c>
      <c r="L149" s="43"/>
    </row>
    <row r="150" spans="1:12" ht="14.5" x14ac:dyDescent="0.35">
      <c r="A150" s="23"/>
      <c r="B150" s="15"/>
      <c r="C150" s="11"/>
      <c r="D150" s="7" t="s">
        <v>26</v>
      </c>
      <c r="E150" s="42" t="s">
        <v>122</v>
      </c>
      <c r="F150" s="43">
        <v>200</v>
      </c>
      <c r="G150" s="43">
        <v>14.05</v>
      </c>
      <c r="H150" s="43">
        <v>33.700000000000003</v>
      </c>
      <c r="I150" s="43">
        <v>18.899999999999999</v>
      </c>
      <c r="J150" s="43">
        <v>437.7</v>
      </c>
      <c r="K150" s="44">
        <v>259</v>
      </c>
      <c r="L150" s="43"/>
    </row>
    <row r="151" spans="1:12" ht="14.5" x14ac:dyDescent="0.35">
      <c r="A151" s="23"/>
      <c r="B151" s="15"/>
      <c r="C151" s="11"/>
      <c r="D151" s="50" t="s">
        <v>28</v>
      </c>
      <c r="E151" s="42" t="s">
        <v>123</v>
      </c>
      <c r="F151" s="43">
        <v>180</v>
      </c>
      <c r="G151" s="43">
        <v>0.9</v>
      </c>
      <c r="H151" s="43">
        <v>0</v>
      </c>
      <c r="I151" s="43">
        <v>18.2</v>
      </c>
      <c r="J151" s="43">
        <v>76.3</v>
      </c>
      <c r="K151" s="44">
        <v>389</v>
      </c>
      <c r="L151" s="43"/>
    </row>
    <row r="152" spans="1:12" ht="14.5" x14ac:dyDescent="0.35">
      <c r="A152" s="23"/>
      <c r="B152" s="15"/>
      <c r="C152" s="11"/>
      <c r="D152" s="6" t="s">
        <v>119</v>
      </c>
      <c r="E152" s="42" t="s">
        <v>118</v>
      </c>
      <c r="F152" s="43">
        <v>30</v>
      </c>
      <c r="G152" s="43">
        <v>2.25</v>
      </c>
      <c r="H152" s="43">
        <v>0.84000000000000008</v>
      </c>
      <c r="I152" s="43">
        <v>15.51</v>
      </c>
      <c r="J152" s="43">
        <v>70.14</v>
      </c>
      <c r="K152" s="44" t="s">
        <v>38</v>
      </c>
      <c r="L152" s="43"/>
    </row>
    <row r="153" spans="1:12" ht="14.5" x14ac:dyDescent="0.35">
      <c r="A153" s="23"/>
      <c r="B153" s="15"/>
      <c r="C153" s="11"/>
      <c r="D153" s="6" t="s">
        <v>119</v>
      </c>
      <c r="E153" s="42" t="s">
        <v>114</v>
      </c>
      <c r="F153" s="43">
        <v>30</v>
      </c>
      <c r="G153" s="43">
        <v>1.4</v>
      </c>
      <c r="H153" s="43">
        <v>0.46999999999999992</v>
      </c>
      <c r="I153" s="43">
        <v>7.8</v>
      </c>
      <c r="J153" s="43">
        <v>42</v>
      </c>
      <c r="K153" s="44" t="s">
        <v>38</v>
      </c>
      <c r="L153" s="43"/>
    </row>
    <row r="154" spans="1:12" ht="14.5" x14ac:dyDescent="0.35">
      <c r="A154" s="23"/>
      <c r="B154" s="15"/>
      <c r="C154" s="11"/>
      <c r="D154" s="6"/>
      <c r="E154" s="42" t="s">
        <v>73</v>
      </c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31</v>
      </c>
      <c r="E155" s="9"/>
      <c r="F155" s="19">
        <f>SUM(F148:F154)</f>
        <v>700</v>
      </c>
      <c r="G155" s="19">
        <f>SUM(G148:G154)</f>
        <v>20.74</v>
      </c>
      <c r="H155" s="19">
        <f>SUM(H148:H154)</f>
        <v>41.900000000000006</v>
      </c>
      <c r="I155" s="19">
        <f>SUM(I148:I154)</f>
        <v>71.61</v>
      </c>
      <c r="J155" s="19">
        <f>SUM(J148:J154)</f>
        <v>744.57999999999993</v>
      </c>
      <c r="K155" s="25"/>
      <c r="L155" s="19">
        <f>SUM(L148:L154)</f>
        <v>79</v>
      </c>
    </row>
    <row r="156" spans="1:12" ht="14.5" x14ac:dyDescent="0.25">
      <c r="A156" s="29">
        <f>A140</f>
        <v>2</v>
      </c>
      <c r="B156" s="30">
        <f>B140</f>
        <v>3</v>
      </c>
      <c r="C156" s="55" t="s">
        <v>4</v>
      </c>
      <c r="D156" s="56"/>
      <c r="E156" s="31"/>
      <c r="F156" s="32">
        <f>F147+F155</f>
        <v>1210</v>
      </c>
      <c r="G156" s="32">
        <f>G147+G155</f>
        <v>39.42</v>
      </c>
      <c r="H156" s="32">
        <f>H147+H155</f>
        <v>63.850000000000009</v>
      </c>
      <c r="I156" s="32">
        <f>I147+I155</f>
        <v>145.41000000000003</v>
      </c>
      <c r="J156" s="32">
        <f>J147+J155</f>
        <v>1310.44</v>
      </c>
      <c r="K156" s="32"/>
      <c r="L156" s="32">
        <f>L147+L155</f>
        <v>158</v>
      </c>
    </row>
    <row r="157" spans="1:12" ht="14.5" x14ac:dyDescent="0.35">
      <c r="A157" s="20">
        <v>2</v>
      </c>
      <c r="B157" s="21">
        <v>4</v>
      </c>
      <c r="C157" s="22" t="s">
        <v>18</v>
      </c>
      <c r="D157" s="5" t="s">
        <v>19</v>
      </c>
      <c r="E157" s="39" t="s">
        <v>80</v>
      </c>
      <c r="F157" s="40">
        <v>200</v>
      </c>
      <c r="G157" s="40">
        <v>18.899999999999999</v>
      </c>
      <c r="H157" s="40">
        <v>12.9</v>
      </c>
      <c r="I157" s="40">
        <v>59.7</v>
      </c>
      <c r="J157" s="40">
        <v>430.5</v>
      </c>
      <c r="K157" s="41" t="s">
        <v>69</v>
      </c>
      <c r="L157" s="40">
        <v>79</v>
      </c>
    </row>
    <row r="158" spans="1:12" ht="14.5" x14ac:dyDescent="0.35">
      <c r="A158" s="23"/>
      <c r="B158" s="15"/>
      <c r="C158" s="11"/>
      <c r="D158" s="6"/>
      <c r="E158" s="42" t="s">
        <v>81</v>
      </c>
      <c r="F158" s="43">
        <v>30</v>
      </c>
      <c r="G158" s="43">
        <v>2.04</v>
      </c>
      <c r="H158" s="43">
        <v>2.25</v>
      </c>
      <c r="I158" s="43">
        <v>15.15</v>
      </c>
      <c r="J158" s="43">
        <v>88.92</v>
      </c>
      <c r="K158" s="44">
        <v>382</v>
      </c>
      <c r="L158" s="43"/>
    </row>
    <row r="159" spans="1:12" ht="14.5" x14ac:dyDescent="0.35">
      <c r="A159" s="23"/>
      <c r="B159" s="15"/>
      <c r="C159" s="11"/>
      <c r="D159" s="7" t="s">
        <v>20</v>
      </c>
      <c r="E159" s="42" t="s">
        <v>71</v>
      </c>
      <c r="F159" s="43">
        <v>180</v>
      </c>
      <c r="G159" s="43">
        <v>2.85</v>
      </c>
      <c r="H159" s="43">
        <v>2.41</v>
      </c>
      <c r="I159" s="43">
        <v>10.76</v>
      </c>
      <c r="J159" s="43">
        <v>74.94</v>
      </c>
      <c r="K159" s="44">
        <v>379</v>
      </c>
      <c r="L159" s="43"/>
    </row>
    <row r="160" spans="1:12" ht="14.5" x14ac:dyDescent="0.35">
      <c r="A160" s="23"/>
      <c r="B160" s="15"/>
      <c r="C160" s="11"/>
      <c r="D160" s="7"/>
      <c r="E160" s="42" t="s">
        <v>56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>
        <v>338</v>
      </c>
      <c r="L160" s="43"/>
    </row>
    <row r="161" spans="1:12" ht="14.5" x14ac:dyDescent="0.35">
      <c r="A161" s="23"/>
      <c r="B161" s="15"/>
      <c r="C161" s="11"/>
      <c r="D161" s="7"/>
      <c r="E161" s="42" t="s">
        <v>73</v>
      </c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4"/>
      <c r="B164" s="17"/>
      <c r="C164" s="8"/>
      <c r="D164" s="18" t="s">
        <v>31</v>
      </c>
      <c r="E164" s="9"/>
      <c r="F164" s="19">
        <f>SUM(F157:F163)</f>
        <v>510</v>
      </c>
      <c r="G164" s="19">
        <f t="shared" ref="G164:J164" si="52">SUM(G157:G163)</f>
        <v>24.189999999999998</v>
      </c>
      <c r="H164" s="19">
        <f t="shared" si="52"/>
        <v>17.96</v>
      </c>
      <c r="I164" s="19">
        <f t="shared" si="52"/>
        <v>95.410000000000011</v>
      </c>
      <c r="J164" s="19">
        <f t="shared" si="52"/>
        <v>641.3599999999999</v>
      </c>
      <c r="K164" s="25"/>
      <c r="L164" s="19">
        <f t="shared" ref="L164" si="53">SUM(L157:L163)</f>
        <v>79</v>
      </c>
    </row>
    <row r="165" spans="1:12" ht="14.5" x14ac:dyDescent="0.35">
      <c r="A165" s="26">
        <f>A157</f>
        <v>2</v>
      </c>
      <c r="B165" s="13">
        <f>B157</f>
        <v>4</v>
      </c>
      <c r="C165" s="10" t="s">
        <v>23</v>
      </c>
      <c r="D165" s="7" t="s">
        <v>24</v>
      </c>
      <c r="E165" s="42" t="s">
        <v>124</v>
      </c>
      <c r="F165" s="43">
        <v>60</v>
      </c>
      <c r="G165" s="43">
        <v>0.98</v>
      </c>
      <c r="H165" s="43">
        <v>2.5</v>
      </c>
      <c r="I165" s="43">
        <v>4.4000000000000004</v>
      </c>
      <c r="J165" s="43">
        <v>47.94</v>
      </c>
      <c r="K165" s="44">
        <v>53</v>
      </c>
      <c r="L165" s="43">
        <v>79</v>
      </c>
    </row>
    <row r="166" spans="1:12" ht="14.5" x14ac:dyDescent="0.35">
      <c r="A166" s="23"/>
      <c r="B166" s="15"/>
      <c r="C166" s="11"/>
      <c r="D166" s="7" t="s">
        <v>25</v>
      </c>
      <c r="E166" s="42" t="s">
        <v>125</v>
      </c>
      <c r="F166" s="43">
        <v>200</v>
      </c>
      <c r="G166" s="43">
        <v>2.1</v>
      </c>
      <c r="H166" s="43">
        <v>4.12</v>
      </c>
      <c r="I166" s="43">
        <v>6.32</v>
      </c>
      <c r="J166" s="43">
        <v>99.8</v>
      </c>
      <c r="K166" s="44">
        <v>88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39</v>
      </c>
      <c r="F167" s="43">
        <v>150</v>
      </c>
      <c r="G167" s="43">
        <v>3.65</v>
      </c>
      <c r="H167" s="43">
        <v>5.37</v>
      </c>
      <c r="I167" s="43">
        <v>36.68</v>
      </c>
      <c r="J167" s="43">
        <v>209.7</v>
      </c>
      <c r="K167" s="44">
        <v>304</v>
      </c>
      <c r="L167" s="43"/>
    </row>
    <row r="168" spans="1:12" ht="14.5" x14ac:dyDescent="0.35">
      <c r="A168" s="23"/>
      <c r="B168" s="15"/>
      <c r="C168" s="11"/>
      <c r="D168" s="7" t="s">
        <v>26</v>
      </c>
      <c r="E168" s="42" t="s">
        <v>126</v>
      </c>
      <c r="F168" s="43">
        <v>90</v>
      </c>
      <c r="G168" s="43">
        <v>8.65</v>
      </c>
      <c r="H168" s="43">
        <v>12.5</v>
      </c>
      <c r="I168" s="43">
        <v>8.7200000000000006</v>
      </c>
      <c r="J168" s="43">
        <v>191.85</v>
      </c>
      <c r="K168" s="44">
        <v>297</v>
      </c>
      <c r="L168" s="43"/>
    </row>
    <row r="169" spans="1:12" ht="14.5" x14ac:dyDescent="0.35">
      <c r="A169" s="23"/>
      <c r="B169" s="15"/>
      <c r="C169" s="11"/>
      <c r="D169" s="7" t="s">
        <v>28</v>
      </c>
      <c r="E169" s="42" t="s">
        <v>127</v>
      </c>
      <c r="F169" s="43">
        <v>200</v>
      </c>
      <c r="G169" s="43">
        <v>0.35</v>
      </c>
      <c r="H169" s="43">
        <v>0.08</v>
      </c>
      <c r="I169" s="43">
        <v>29.85</v>
      </c>
      <c r="J169" s="43">
        <v>122.2</v>
      </c>
      <c r="K169" s="44">
        <v>348</v>
      </c>
      <c r="L169" s="43"/>
    </row>
    <row r="170" spans="1:12" ht="14.5" x14ac:dyDescent="0.35">
      <c r="A170" s="23"/>
      <c r="B170" s="15"/>
      <c r="C170" s="11"/>
      <c r="D170" s="6" t="s">
        <v>119</v>
      </c>
      <c r="E170" s="42" t="s">
        <v>114</v>
      </c>
      <c r="F170" s="43">
        <v>30</v>
      </c>
      <c r="G170" s="43">
        <v>1.4</v>
      </c>
      <c r="H170" s="43">
        <v>0.46999999999999992</v>
      </c>
      <c r="I170" s="43">
        <v>7.8</v>
      </c>
      <c r="J170" s="43">
        <v>42</v>
      </c>
      <c r="K170" s="44" t="s">
        <v>38</v>
      </c>
      <c r="L170" s="43"/>
    </row>
    <row r="171" spans="1:12" ht="14.5" x14ac:dyDescent="0.35">
      <c r="A171" s="23"/>
      <c r="B171" s="15"/>
      <c r="C171" s="11"/>
      <c r="D171" s="6" t="s">
        <v>95</v>
      </c>
      <c r="E171" s="42" t="s">
        <v>89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38</v>
      </c>
      <c r="L171" s="43"/>
    </row>
    <row r="172" spans="1:12" ht="14.5" x14ac:dyDescent="0.35">
      <c r="A172" s="23"/>
      <c r="B172" s="15"/>
      <c r="C172" s="11"/>
      <c r="D172" s="6"/>
      <c r="E172" s="42" t="s">
        <v>73</v>
      </c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4"/>
      <c r="B173" s="17"/>
      <c r="C173" s="8"/>
      <c r="D173" s="18" t="s">
        <v>31</v>
      </c>
      <c r="E173" s="9"/>
      <c r="F173" s="19">
        <f>SUM(F165:F172)</f>
        <v>750</v>
      </c>
      <c r="G173" s="19">
        <f>SUM(G165:G172)</f>
        <v>18.71</v>
      </c>
      <c r="H173" s="19">
        <f>SUM(H165:H172)</f>
        <v>25.24</v>
      </c>
      <c r="I173" s="19">
        <f>SUM(I165:I172)</f>
        <v>103.42999999999999</v>
      </c>
      <c r="J173" s="19">
        <f>SUM(J165:J172)</f>
        <v>760.25</v>
      </c>
      <c r="K173" s="25"/>
      <c r="L173" s="19">
        <f>SUM(L165:L172)</f>
        <v>79</v>
      </c>
    </row>
    <row r="174" spans="1:12" ht="14.5" x14ac:dyDescent="0.25">
      <c r="A174" s="29">
        <f>A157</f>
        <v>2</v>
      </c>
      <c r="B174" s="30">
        <f>B157</f>
        <v>4</v>
      </c>
      <c r="C174" s="55" t="s">
        <v>4</v>
      </c>
      <c r="D174" s="56"/>
      <c r="E174" s="31"/>
      <c r="F174" s="32">
        <f>F164+F173</f>
        <v>1260</v>
      </c>
      <c r="G174" s="32">
        <f>G164+G173</f>
        <v>42.9</v>
      </c>
      <c r="H174" s="32">
        <f>H164+H173</f>
        <v>43.2</v>
      </c>
      <c r="I174" s="32">
        <f>I164+I173</f>
        <v>198.84</v>
      </c>
      <c r="J174" s="32">
        <f>J164+J173</f>
        <v>1401.61</v>
      </c>
      <c r="K174" s="32"/>
      <c r="L174" s="32">
        <f>L164+L173</f>
        <v>158</v>
      </c>
    </row>
    <row r="175" spans="1:12" ht="14.5" x14ac:dyDescent="0.35">
      <c r="A175" s="20">
        <v>2</v>
      </c>
      <c r="B175" s="21">
        <v>5</v>
      </c>
      <c r="C175" s="22" t="s">
        <v>18</v>
      </c>
      <c r="D175" s="5" t="s">
        <v>19</v>
      </c>
      <c r="E175" s="39" t="s">
        <v>82</v>
      </c>
      <c r="F175" s="40">
        <v>100</v>
      </c>
      <c r="G175" s="40">
        <v>10.4</v>
      </c>
      <c r="H175" s="40">
        <v>23.9</v>
      </c>
      <c r="I175" s="40">
        <v>0.4</v>
      </c>
      <c r="J175" s="40">
        <v>260.5</v>
      </c>
      <c r="K175" s="41">
        <v>243</v>
      </c>
      <c r="L175" s="40">
        <v>79</v>
      </c>
    </row>
    <row r="176" spans="1:12" ht="14.5" x14ac:dyDescent="0.35">
      <c r="A176" s="23"/>
      <c r="B176" s="15"/>
      <c r="C176" s="11"/>
      <c r="D176" s="6" t="s">
        <v>19</v>
      </c>
      <c r="E176" s="42" t="s">
        <v>83</v>
      </c>
      <c r="F176" s="43">
        <v>150</v>
      </c>
      <c r="G176" s="43">
        <v>5.5</v>
      </c>
      <c r="H176" s="43">
        <v>4.5</v>
      </c>
      <c r="I176" s="43">
        <v>26.4</v>
      </c>
      <c r="J176" s="43">
        <v>168.4</v>
      </c>
      <c r="K176" s="44" t="s">
        <v>85</v>
      </c>
      <c r="L176" s="43"/>
    </row>
    <row r="177" spans="1:12" ht="14.5" x14ac:dyDescent="0.35">
      <c r="A177" s="23"/>
      <c r="B177" s="15"/>
      <c r="C177" s="11"/>
      <c r="D177" s="7" t="s">
        <v>20</v>
      </c>
      <c r="E177" s="42" t="s">
        <v>78</v>
      </c>
      <c r="F177" s="43">
        <v>200</v>
      </c>
      <c r="G177" s="43">
        <v>0.13</v>
      </c>
      <c r="H177" s="43">
        <v>0.02</v>
      </c>
      <c r="I177" s="43">
        <v>9.9</v>
      </c>
      <c r="J177" s="43">
        <v>29.5</v>
      </c>
      <c r="K177" s="44">
        <v>377</v>
      </c>
      <c r="L177" s="43"/>
    </row>
    <row r="178" spans="1:12" ht="14.5" x14ac:dyDescent="0.35">
      <c r="A178" s="23"/>
      <c r="B178" s="15"/>
      <c r="C178" s="11"/>
      <c r="D178" s="7" t="s">
        <v>37</v>
      </c>
      <c r="E178" s="42" t="s">
        <v>84</v>
      </c>
      <c r="F178" s="43">
        <v>15</v>
      </c>
      <c r="G178" s="43">
        <v>1.05</v>
      </c>
      <c r="H178" s="43">
        <v>5.0999999999999996</v>
      </c>
      <c r="I178" s="43">
        <v>7.5</v>
      </c>
      <c r="J178" s="43">
        <v>82.5</v>
      </c>
      <c r="K178" s="44" t="s">
        <v>38</v>
      </c>
      <c r="L178" s="43"/>
    </row>
    <row r="179" spans="1:12" ht="14.5" x14ac:dyDescent="0.35">
      <c r="A179" s="23"/>
      <c r="B179" s="15"/>
      <c r="C179" s="11"/>
      <c r="D179" s="7" t="s">
        <v>21</v>
      </c>
      <c r="E179" s="42" t="s">
        <v>65</v>
      </c>
      <c r="F179" s="43">
        <v>35</v>
      </c>
      <c r="G179" s="43">
        <v>1.6</v>
      </c>
      <c r="H179" s="43">
        <v>0.5</v>
      </c>
      <c r="I179" s="43">
        <v>9.1</v>
      </c>
      <c r="J179" s="43">
        <v>49</v>
      </c>
      <c r="K179" s="44"/>
      <c r="L179" s="43"/>
    </row>
    <row r="180" spans="1:12" ht="14.5" x14ac:dyDescent="0.35">
      <c r="A180" s="23"/>
      <c r="B180" s="15"/>
      <c r="C180" s="11"/>
      <c r="D180" s="6"/>
      <c r="E180" s="42" t="s">
        <v>73</v>
      </c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5">
      <c r="A182" s="24"/>
      <c r="B182" s="17"/>
      <c r="C182" s="8"/>
      <c r="D182" s="18" t="s">
        <v>31</v>
      </c>
      <c r="E182" s="9"/>
      <c r="F182" s="19">
        <f>SUM(F175:F181)</f>
        <v>500</v>
      </c>
      <c r="G182" s="19">
        <f t="shared" ref="G182:J182" si="54">SUM(G175:G181)</f>
        <v>18.680000000000003</v>
      </c>
      <c r="H182" s="19">
        <f t="shared" si="54"/>
        <v>34.019999999999996</v>
      </c>
      <c r="I182" s="19">
        <f t="shared" si="54"/>
        <v>53.3</v>
      </c>
      <c r="J182" s="19">
        <f t="shared" si="54"/>
        <v>589.9</v>
      </c>
      <c r="K182" s="25"/>
      <c r="L182" s="19">
        <f t="shared" ref="L182" si="55">SUM(L175:L181)</f>
        <v>79</v>
      </c>
    </row>
    <row r="183" spans="1:12" ht="14.5" x14ac:dyDescent="0.35">
      <c r="A183" s="26">
        <f>A175</f>
        <v>2</v>
      </c>
      <c r="B183" s="13">
        <f>B175</f>
        <v>5</v>
      </c>
      <c r="C183" s="10" t="s">
        <v>23</v>
      </c>
      <c r="D183" s="7" t="s">
        <v>24</v>
      </c>
      <c r="E183" s="42" t="s">
        <v>128</v>
      </c>
      <c r="F183" s="43">
        <v>60</v>
      </c>
      <c r="G183" s="43">
        <v>7.0000000000000007E-2</v>
      </c>
      <c r="H183" s="43">
        <v>1.9</v>
      </c>
      <c r="I183" s="43">
        <v>3.9</v>
      </c>
      <c r="J183" s="43">
        <v>36.24</v>
      </c>
      <c r="K183" s="44" t="s">
        <v>99</v>
      </c>
      <c r="L183" s="43">
        <v>79</v>
      </c>
    </row>
    <row r="184" spans="1:12" ht="14.5" x14ac:dyDescent="0.35">
      <c r="A184" s="23"/>
      <c r="B184" s="15"/>
      <c r="C184" s="11"/>
      <c r="D184" s="7" t="s">
        <v>25</v>
      </c>
      <c r="E184" s="42" t="s">
        <v>129</v>
      </c>
      <c r="F184" s="43">
        <v>200</v>
      </c>
      <c r="G184" s="43">
        <v>2.64</v>
      </c>
      <c r="H184" s="43">
        <v>4.4800000000000004</v>
      </c>
      <c r="I184" s="43">
        <v>9.8000000000000007</v>
      </c>
      <c r="J184" s="43">
        <v>120.3</v>
      </c>
      <c r="K184" s="44">
        <v>96</v>
      </c>
      <c r="L184" s="43"/>
    </row>
    <row r="185" spans="1:12" ht="14.5" x14ac:dyDescent="0.35">
      <c r="A185" s="23"/>
      <c r="B185" s="15"/>
      <c r="C185" s="11"/>
      <c r="D185" s="7" t="s">
        <v>27</v>
      </c>
      <c r="E185" s="42" t="s">
        <v>41</v>
      </c>
      <c r="F185" s="43">
        <v>150</v>
      </c>
      <c r="G185" s="43">
        <v>5.52</v>
      </c>
      <c r="H185" s="43">
        <v>4.5199999999999996</v>
      </c>
      <c r="I185" s="43">
        <v>26.45</v>
      </c>
      <c r="J185" s="43">
        <v>168.45</v>
      </c>
      <c r="K185" s="44">
        <v>309</v>
      </c>
      <c r="L185" s="43"/>
    </row>
    <row r="186" spans="1:12" ht="14.5" x14ac:dyDescent="0.35">
      <c r="A186" s="23"/>
      <c r="B186" s="15"/>
      <c r="C186" s="11"/>
      <c r="D186" s="7" t="s">
        <v>26</v>
      </c>
      <c r="E186" s="42" t="s">
        <v>130</v>
      </c>
      <c r="F186" s="43">
        <v>90</v>
      </c>
      <c r="G186" s="43">
        <v>15.69</v>
      </c>
      <c r="H186" s="43">
        <v>15.08</v>
      </c>
      <c r="I186" s="43">
        <v>14.65</v>
      </c>
      <c r="J186" s="43">
        <v>257.39999999999998</v>
      </c>
      <c r="K186" s="44" t="s">
        <v>131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113</v>
      </c>
      <c r="F187" s="43">
        <v>180</v>
      </c>
      <c r="G187" s="43">
        <v>0.14000000000000001</v>
      </c>
      <c r="H187" s="43">
        <v>0.14000000000000001</v>
      </c>
      <c r="I187" s="43">
        <v>25.1</v>
      </c>
      <c r="J187" s="43">
        <v>103.14</v>
      </c>
      <c r="K187" s="44">
        <v>342</v>
      </c>
      <c r="L187" s="43"/>
    </row>
    <row r="188" spans="1:12" ht="14.5" x14ac:dyDescent="0.35">
      <c r="A188" s="23"/>
      <c r="B188" s="15"/>
      <c r="C188" s="11"/>
      <c r="D188" s="7" t="s">
        <v>119</v>
      </c>
      <c r="E188" s="42" t="s">
        <v>118</v>
      </c>
      <c r="F188" s="43">
        <v>30</v>
      </c>
      <c r="G188" s="43">
        <v>2.25</v>
      </c>
      <c r="H188" s="43">
        <v>0.84</v>
      </c>
      <c r="I188" s="43">
        <v>15.51</v>
      </c>
      <c r="J188" s="43">
        <v>70.14</v>
      </c>
      <c r="K188" s="44" t="s">
        <v>38</v>
      </c>
      <c r="L188" s="43"/>
    </row>
    <row r="189" spans="1:12" ht="14.5" x14ac:dyDescent="0.35">
      <c r="A189" s="23"/>
      <c r="B189" s="15"/>
      <c r="C189" s="11"/>
      <c r="D189" s="6" t="s">
        <v>21</v>
      </c>
      <c r="E189" s="42" t="s">
        <v>114</v>
      </c>
      <c r="F189" s="43">
        <v>30</v>
      </c>
      <c r="G189" s="43">
        <v>1.4</v>
      </c>
      <c r="H189" s="43">
        <v>0.47</v>
      </c>
      <c r="I189" s="43">
        <v>7.8</v>
      </c>
      <c r="J189" s="43">
        <v>42</v>
      </c>
      <c r="K189" s="44" t="s">
        <v>38</v>
      </c>
      <c r="L189" s="43"/>
    </row>
    <row r="190" spans="1:12" ht="14.5" x14ac:dyDescent="0.35">
      <c r="A190" s="23"/>
      <c r="B190" s="15"/>
      <c r="C190" s="11"/>
      <c r="D190" s="6"/>
      <c r="E190" s="42" t="s">
        <v>73</v>
      </c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4"/>
      <c r="B191" s="17"/>
      <c r="C191" s="8"/>
      <c r="D191" s="18" t="s">
        <v>31</v>
      </c>
      <c r="E191" s="9"/>
      <c r="F191" s="19">
        <f>SUM(F183:F190)</f>
        <v>740</v>
      </c>
      <c r="G191" s="19">
        <f>SUM(G183:G190)</f>
        <v>27.71</v>
      </c>
      <c r="H191" s="19">
        <f>SUM(H183:H190)</f>
        <v>27.43</v>
      </c>
      <c r="I191" s="19">
        <f>SUM(I183:I190)</f>
        <v>103.21000000000001</v>
      </c>
      <c r="J191" s="19">
        <f>SUM(J183:J190)</f>
        <v>797.67</v>
      </c>
      <c r="K191" s="25"/>
      <c r="L191" s="19">
        <f>SUM(L183:L190)</f>
        <v>79</v>
      </c>
    </row>
    <row r="192" spans="1:12" ht="15" thickBot="1" x14ac:dyDescent="0.3">
      <c r="A192" s="29">
        <f>A175</f>
        <v>2</v>
      </c>
      <c r="B192" s="30">
        <f>B175</f>
        <v>5</v>
      </c>
      <c r="C192" s="55" t="s">
        <v>4</v>
      </c>
      <c r="D192" s="56"/>
      <c r="E192" s="31"/>
      <c r="F192" s="32">
        <f>F182+F191</f>
        <v>1240</v>
      </c>
      <c r="G192" s="32">
        <f>G182+G191</f>
        <v>46.39</v>
      </c>
      <c r="H192" s="32">
        <f>H182+H191</f>
        <v>61.449999999999996</v>
      </c>
      <c r="I192" s="32">
        <f>I182+I191</f>
        <v>156.51</v>
      </c>
      <c r="J192" s="32">
        <f>J182+J191</f>
        <v>1387.57</v>
      </c>
      <c r="K192" s="32"/>
      <c r="L192" s="32">
        <f>L182+L191</f>
        <v>158</v>
      </c>
    </row>
    <row r="193" spans="1:12" ht="13.5" thickBot="1" x14ac:dyDescent="0.3">
      <c r="A193" s="27"/>
      <c r="B193" s="28"/>
      <c r="C193" s="57" t="s">
        <v>5</v>
      </c>
      <c r="D193" s="57"/>
      <c r="E193" s="57"/>
      <c r="F193" s="34">
        <f>(F24+F43+F62+F81+F103+F121+F139+F156+F174+F192)/(IF(F24=0,0,1)+IF(F43=0,0,1)+IF(F62=0,0,1)+IF(F81=0,0,1)+IF(F103=0,0,1)+IF(F121=0,0,1)+IF(F139=0,0,1)+IF(F156=0,0,1)+IF(F174=0,0,1)+IF(F192=0,0,1))</f>
        <v>1242</v>
      </c>
      <c r="G193" s="34">
        <f>(G24+G43+G62+G81+G103+G121+G139+G156+G174+G192)/(IF(G24=0,0,1)+IF(G43=0,0,1)+IF(G62=0,0,1)+IF(G81=0,0,1)+IF(G103=0,0,1)+IF(G121=0,0,1)+IF(G139=0,0,1)+IF(G156=0,0,1)+IF(G174=0,0,1)+IF(G192=0,0,1))</f>
        <v>42.677999999999997</v>
      </c>
      <c r="H193" s="34">
        <f>(H24+H43+H62+H81+H103+H121+H139+H156+H174+H192)/(IF(H24=0,0,1)+IF(H43=0,0,1)+IF(H62=0,0,1)+IF(H81=0,0,1)+IF(H103=0,0,1)+IF(H121=0,0,1)+IF(H139=0,0,1)+IF(H156=0,0,1)+IF(H174=0,0,1)+IF(H192=0,0,1))</f>
        <v>50.838000000000008</v>
      </c>
      <c r="I193" s="34">
        <f>(I24+I43+I62+I81+I103+I121+I139+I156+I174+I192)/(IF(I24=0,0,1)+IF(I43=0,0,1)+IF(I62=0,0,1)+IF(I81=0,0,1)+IF(I103=0,0,1)+IF(I121=0,0,1)+IF(I139=0,0,1)+IF(I156=0,0,1)+IF(I174=0,0,1)+IF(I192=0,0,1))</f>
        <v>184.47</v>
      </c>
      <c r="J193" s="34">
        <f>(J24+J43+J62+J81+J103+J121+J139+J156+J174+J192)/(IF(J24=0,0,1)+IF(J43=0,0,1)+IF(J62=0,0,1)+IF(J81=0,0,1)+IF(J103=0,0,1)+IF(J121=0,0,1)+IF(J139=0,0,1)+IF(J156=0,0,1)+IF(J174=0,0,1)+IF(J192=0,0,1))</f>
        <v>1360.5329999999999</v>
      </c>
      <c r="K193" s="34"/>
      <c r="L193" s="34">
        <f>(L24+L43+L62+L81+L103+L121+L139+L156+L174+L192)/(IF(L24=0,0,1)+IF(L43=0,0,1)+IF(L62=0,0,1)+IF(L81=0,0,1)+IF(L103=0,0,1)+IF(L121=0,0,1)+IF(L139=0,0,1)+IF(L156=0,0,1)+IF(L174=0,0,1)+IF(L192=0,0,1))</f>
        <v>158</v>
      </c>
    </row>
  </sheetData>
  <mergeCells count="14">
    <mergeCell ref="C81:D81"/>
    <mergeCell ref="C103:D103"/>
    <mergeCell ref="C24:D24"/>
    <mergeCell ref="C193:E193"/>
    <mergeCell ref="C192:D192"/>
    <mergeCell ref="C121:D121"/>
    <mergeCell ref="C139:D139"/>
    <mergeCell ref="C156:D156"/>
    <mergeCell ref="C174:D174"/>
    <mergeCell ref="C1:E1"/>
    <mergeCell ref="H1:K1"/>
    <mergeCell ref="H2:K2"/>
    <mergeCell ref="C43:D43"/>
    <mergeCell ref="C62:D62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 .</cp:lastModifiedBy>
  <cp:lastPrinted>2024-05-14T11:30:00Z</cp:lastPrinted>
  <dcterms:created xsi:type="dcterms:W3CDTF">2022-05-16T14:23:56Z</dcterms:created>
  <dcterms:modified xsi:type="dcterms:W3CDTF">2025-02-16T20:26:36Z</dcterms:modified>
</cp:coreProperties>
</file>