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0" i="1" l="1"/>
  <c r="J140" i="1"/>
  <c r="I140" i="1"/>
  <c r="H140" i="1"/>
  <c r="G140" i="1"/>
  <c r="F140" i="1"/>
  <c r="J50" i="1" l="1"/>
  <c r="B187" i="1" l="1"/>
  <c r="A187" i="1"/>
  <c r="L186" i="1"/>
  <c r="J186" i="1"/>
  <c r="I186" i="1"/>
  <c r="H186" i="1"/>
  <c r="G186" i="1"/>
  <c r="F186" i="1"/>
  <c r="B178" i="1"/>
  <c r="A178" i="1"/>
  <c r="L177" i="1"/>
  <c r="L187" i="1" s="1"/>
  <c r="J177" i="1"/>
  <c r="J187" i="1" s="1"/>
  <c r="I177" i="1"/>
  <c r="I187" i="1" s="1"/>
  <c r="H177" i="1"/>
  <c r="H187" i="1" s="1"/>
  <c r="G177" i="1"/>
  <c r="G187" i="1" s="1"/>
  <c r="F177" i="1"/>
  <c r="F187" i="1" s="1"/>
  <c r="B169" i="1"/>
  <c r="A169" i="1"/>
  <c r="L168" i="1"/>
  <c r="J168" i="1"/>
  <c r="I168" i="1"/>
  <c r="H168" i="1"/>
  <c r="G168" i="1"/>
  <c r="F168" i="1"/>
  <c r="B160" i="1"/>
  <c r="A160" i="1"/>
  <c r="L159" i="1"/>
  <c r="L169" i="1" s="1"/>
  <c r="J159" i="1"/>
  <c r="J169" i="1" s="1"/>
  <c r="I159" i="1"/>
  <c r="I169" i="1" s="1"/>
  <c r="H159" i="1"/>
  <c r="H169" i="1" s="1"/>
  <c r="G159" i="1"/>
  <c r="G169" i="1" s="1"/>
  <c r="F159" i="1"/>
  <c r="F169" i="1" s="1"/>
  <c r="B151" i="1"/>
  <c r="A151" i="1"/>
  <c r="L150" i="1"/>
  <c r="L151" i="1" s="1"/>
  <c r="J150" i="1"/>
  <c r="J151" i="1" s="1"/>
  <c r="I150" i="1"/>
  <c r="I151" i="1" s="1"/>
  <c r="H150" i="1"/>
  <c r="H151" i="1" s="1"/>
  <c r="G150" i="1"/>
  <c r="G151" i="1" s="1"/>
  <c r="F150" i="1"/>
  <c r="F151" i="1" s="1"/>
  <c r="B141" i="1"/>
  <c r="A141" i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5" i="1"/>
  <c r="A115" i="1"/>
  <c r="L114" i="1"/>
  <c r="J114" i="1"/>
  <c r="I114" i="1"/>
  <c r="H114" i="1"/>
  <c r="G114" i="1"/>
  <c r="F114" i="1"/>
  <c r="B106" i="1"/>
  <c r="A106" i="1"/>
  <c r="L105" i="1"/>
  <c r="L115" i="1" s="1"/>
  <c r="J105" i="1"/>
  <c r="I105" i="1"/>
  <c r="I115" i="1" s="1"/>
  <c r="H105" i="1"/>
  <c r="H115" i="1" s="1"/>
  <c r="G105" i="1"/>
  <c r="G115" i="1" s="1"/>
  <c r="F105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9" i="1"/>
  <c r="A69" i="1"/>
  <c r="L68" i="1"/>
  <c r="L78" i="1" s="1"/>
  <c r="J68" i="1"/>
  <c r="J78" i="1" s="1"/>
  <c r="I68" i="1"/>
  <c r="I78" i="1" s="1"/>
  <c r="H68" i="1"/>
  <c r="H78" i="1" s="1"/>
  <c r="G68" i="1"/>
  <c r="G78" i="1" s="1"/>
  <c r="F68" i="1"/>
  <c r="F78" i="1" s="1"/>
  <c r="B60" i="1"/>
  <c r="A60" i="1"/>
  <c r="L59" i="1"/>
  <c r="J59" i="1"/>
  <c r="I59" i="1"/>
  <c r="H59" i="1"/>
  <c r="G59" i="1"/>
  <c r="F59" i="1"/>
  <c r="B51" i="1"/>
  <c r="A51" i="1"/>
  <c r="L50" i="1"/>
  <c r="L60" i="1" s="1"/>
  <c r="J60" i="1"/>
  <c r="I50" i="1"/>
  <c r="I60" i="1" s="1"/>
  <c r="H50" i="1"/>
  <c r="H60" i="1" s="1"/>
  <c r="G50" i="1"/>
  <c r="G60" i="1" s="1"/>
  <c r="F50" i="1"/>
  <c r="F60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J115" i="1" l="1"/>
  <c r="G188" i="1"/>
  <c r="I188" i="1"/>
  <c r="L188" i="1"/>
  <c r="H188" i="1"/>
  <c r="J42" i="1"/>
  <c r="F188" i="1"/>
  <c r="J188" i="1" l="1"/>
</calcChain>
</file>

<file path=xl/sharedStrings.xml><?xml version="1.0" encoding="utf-8"?>
<sst xmlns="http://schemas.openxmlformats.org/spreadsheetml/2006/main" count="322" uniqueCount="105">
  <si>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</si>
  <si>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</si>
  <si>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</si>
  <si>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</si>
  <si>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</si>
  <si>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</si>
  <si>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</si>
  <si>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</si>
  <si>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</si>
  <si>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</si>
  <si>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</si>
  <si>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</si>
  <si>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</si>
  <si>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</si>
  <si>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</si>
  <si>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</si>
  <si>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</si>
  <si>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</si>
  <si>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</si>
  <si>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</si>
  <si>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</si>
  <si>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</si>
  <si>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</si>
  <si>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</si>
  <si>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</si>
  <si>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</si>
  <si>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</si>
  <si>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</si>
  <si>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</si>
  <si>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</si>
  <si>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</si>
  <si>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</si>
  <si>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</si>
  <si>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</si>
  <si>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</si>
  <si>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</si>
  <si>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</si>
  <si>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</si>
  <si>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</si>
  <si>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Никитина</t>
  </si>
  <si>
    <t>МОУ СОШ № 1</t>
  </si>
  <si>
    <t xml:space="preserve">Каша «Дружба» молочная с маслом слив. (рис, пшено) </t>
  </si>
  <si>
    <t xml:space="preserve">Какао с молоком </t>
  </si>
  <si>
    <t>Фрукты</t>
  </si>
  <si>
    <t>Рис отварной</t>
  </si>
  <si>
    <t>Хлеб пшеничный (батон)</t>
  </si>
  <si>
    <t>Хлеб ржаной</t>
  </si>
  <si>
    <t>б/н</t>
  </si>
  <si>
    <t>Салат из свеклы  с растительным маслом</t>
  </si>
  <si>
    <t>Щи из  свежей капусты  на курином бульоне</t>
  </si>
  <si>
    <t xml:space="preserve">Макароны отварные </t>
  </si>
  <si>
    <t>Каша рассыпчатая гречневая</t>
  </si>
  <si>
    <t>Винегрет овощной с маслом растительным</t>
  </si>
  <si>
    <t>Плов из мяса птицы</t>
  </si>
  <si>
    <t>Картофельное пюре</t>
  </si>
  <si>
    <t>Сосиска отварная</t>
  </si>
  <si>
    <t>Макароны отварные со сливочным маслом</t>
  </si>
  <si>
    <t>сладкое</t>
  </si>
  <si>
    <t>Птица тушеная с соусом № 331 (60/30)</t>
  </si>
  <si>
    <t>Печенье</t>
  </si>
  <si>
    <t>Щи из свежей капусты с картофелем на курином бульоне</t>
  </si>
  <si>
    <t>Макароны отварные</t>
  </si>
  <si>
    <t>278.1</t>
  </si>
  <si>
    <t>молоч.</t>
  </si>
  <si>
    <t>Сыр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</si>
  <si>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</si>
  <si>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</si>
  <si>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</si>
  <si>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45/47</t>
  </si>
  <si>
    <t>Кофейный напиток</t>
  </si>
  <si>
    <t>Салат из моркови с сахаром</t>
  </si>
  <si>
    <t>Какао с молоком</t>
  </si>
  <si>
    <t>Батон нарезной</t>
  </si>
  <si>
    <t xml:space="preserve">Чай     с сахаром  </t>
  </si>
  <si>
    <t>Каша рисовая молочная с маслом сливочным</t>
  </si>
  <si>
    <t>Чай с сахаром и лимоном 195/5</t>
  </si>
  <si>
    <t>Фрикадельки из мяса птицы с соусом  № 329 (50/40)</t>
  </si>
  <si>
    <t>Оладьи</t>
  </si>
  <si>
    <t xml:space="preserve"> повидло</t>
  </si>
  <si>
    <t>Чай с сахаром и лимоном  195/5</t>
  </si>
  <si>
    <t xml:space="preserve"> Суп с бобовыми (горох) на  курином бульоне</t>
  </si>
  <si>
    <t>Печень по-строгоновски 60/30)</t>
  </si>
  <si>
    <t>Компот из смеси сухофруктов</t>
  </si>
  <si>
    <t>Котлета рубленная из мяса птицы  с красным соусом № 331 (50/40)</t>
  </si>
  <si>
    <t>Компот из сухофруктов</t>
  </si>
  <si>
    <t>Омлет натуральный с зеленым горошком 200/30</t>
  </si>
  <si>
    <t>Вафли</t>
  </si>
  <si>
    <t>Компот из свежих яблок</t>
  </si>
  <si>
    <t>молоч</t>
  </si>
  <si>
    <t>Суп из овощей на  курином бульоне</t>
  </si>
  <si>
    <t>Тефтели  куриные с соусом рец. № 333 (60/40)</t>
  </si>
  <si>
    <t xml:space="preserve">Борщ с картофелем  и капустой на курином бульоне </t>
  </si>
  <si>
    <t xml:space="preserve">Котлета или биточек рыбные  </t>
  </si>
  <si>
    <t>Соус красный</t>
  </si>
  <si>
    <t>Компот из  смеси сухофруктов</t>
  </si>
  <si>
    <t>Каша вязкая молочная из овсяной крупы с маслом сливочным</t>
  </si>
  <si>
    <t>б.н</t>
  </si>
  <si>
    <t>Блинчики с фруктовой начинкой с соусом из свежезамороженных ягод 120/50</t>
  </si>
  <si>
    <t>Запеканка рисовая с творогом  200</t>
  </si>
  <si>
    <t xml:space="preserve">  и повидлом 50</t>
  </si>
  <si>
    <t>Сушки</t>
  </si>
  <si>
    <t>Салат  из свеклы отварной с растительным маслом</t>
  </si>
  <si>
    <t>Макароны отварные  с сыром 180/20</t>
  </si>
  <si>
    <t>Рассольник по Ленинградски на курином бульоне</t>
  </si>
  <si>
    <t>Тефтели из мяса птицы с соусом 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</si>
</sst>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19" xfId="0" applyNumberFormat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" xfId="0" applyFill="1" applyBorder="1"/>
    <xf numFmtId="0" fontId="3" fillId="0" borderId="19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1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19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Protection="1"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4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vertical="center" shrinkToFit="1"/>
    </xf>
    <xf numFmtId="0" fontId="0" fillId="0" borderId="5" xfId="0" applyFill="1" applyBorder="1"/>
    <xf numFmtId="0" fontId="5" fillId="0" borderId="6" xfId="0" applyFont="1" applyFill="1" applyBorder="1" applyAlignment="1">
      <alignment horizontal="center"/>
    </xf>
    <xf numFmtId="0" fontId="15" fillId="0" borderId="19" xfId="0" applyNumberFormat="1" applyFont="1" applyFill="1" applyBorder="1" applyAlignment="1">
      <alignment vertical="center" shrinkToFit="1"/>
    </xf>
    <xf numFmtId="0" fontId="15" fillId="0" borderId="19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0" fillId="0" borderId="31" xfId="0" applyFill="1" applyBorder="1"/>
    <xf numFmtId="0" fontId="8" fillId="0" borderId="3" xfId="0" applyFont="1" applyFill="1" applyBorder="1" applyAlignment="1" applyProtection="1">
      <alignment horizontal="right"/>
      <protection locked="0"/>
    </xf>
    <xf numFmtId="0" fontId="3" fillId="0" borderId="3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1" xfId="0" applyBorder="1"/>
    <xf numFmtId="0" fontId="8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vertical="top" wrapText="1"/>
    </xf>
    <xf numFmtId="0" fontId="5" fillId="3" borderId="33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 vertical="center" shrinkToFit="1"/>
    </xf>
    <xf numFmtId="0" fontId="5" fillId="0" borderId="36" xfId="0" applyFont="1" applyFill="1" applyBorder="1" applyAlignment="1" applyProtection="1">
      <alignment horizontal="center" vertical="top" wrapText="1"/>
      <protection locked="0"/>
    </xf>
    <xf numFmtId="0" fontId="3" fillId="0" borderId="36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/>
    <xf numFmtId="0" fontId="2" fillId="0" borderId="6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2" fontId="15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4" borderId="38" xfId="0" applyFont="1" applyFill="1" applyBorder="1" applyAlignment="1">
      <alignment vertical="center" shrinkToFit="1"/>
    </xf>
    <xf numFmtId="0" fontId="1" fillId="4" borderId="36" xfId="0" applyFont="1" applyFill="1" applyBorder="1" applyAlignment="1">
      <alignment vertical="center" shrinkToFit="1"/>
    </xf>
    <xf numFmtId="0" fontId="1" fillId="4" borderId="36" xfId="0" applyFont="1" applyFill="1" applyBorder="1" applyAlignment="1" applyProtection="1">
      <alignment vertical="center" shrinkToFit="1"/>
      <protection locked="0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center" shrinkToFit="1"/>
    </xf>
    <xf numFmtId="0" fontId="1" fillId="4" borderId="2" xfId="0" applyFont="1" applyFill="1" applyBorder="1" applyAlignment="1" applyProtection="1">
      <alignment vertical="center" shrinkToFit="1"/>
      <protection locked="0"/>
    </xf>
    <xf numFmtId="0" fontId="5" fillId="0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/>
    </xf>
    <xf numFmtId="0" fontId="5" fillId="0" borderId="40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/>
    </xf>
    <xf numFmtId="0" fontId="1" fillId="4" borderId="45" xfId="0" applyFont="1" applyFill="1" applyBorder="1" applyAlignment="1">
      <alignment vertical="center" shrinkToFit="1"/>
    </xf>
    <xf numFmtId="0" fontId="1" fillId="4" borderId="46" xfId="0" applyFont="1" applyFill="1" applyBorder="1" applyAlignment="1">
      <alignment vertical="center" shrinkToFit="1"/>
    </xf>
    <xf numFmtId="0" fontId="1" fillId="4" borderId="46" xfId="0" applyFont="1" applyFill="1" applyBorder="1" applyAlignment="1" applyProtection="1">
      <alignment vertical="center" shrinkToFit="1"/>
      <protection locked="0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41" xfId="0" applyFont="1" applyBorder="1" applyAlignment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top" wrapText="1"/>
      <protection locked="0"/>
    </xf>
    <xf numFmtId="0" fontId="5" fillId="0" borderId="48" xfId="0" applyFont="1" applyFill="1" applyBorder="1" applyAlignment="1" applyProtection="1">
      <alignment horizontal="center" vertical="top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3" borderId="49" xfId="0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5" fillId="0" borderId="27" xfId="0" applyNumberFormat="1" applyFont="1" applyBorder="1" applyAlignment="1">
      <alignment horizontal="center" vertical="center" shrinkToFit="1"/>
    </xf>
    <xf numFmtId="0" fontId="0" fillId="0" borderId="2" xfId="0" applyBorder="1"/>
    <xf numFmtId="0" fontId="5" fillId="0" borderId="5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8" fillId="0" borderId="1" xfId="0" applyFont="1" applyBorder="1" applyAlignment="1">
      <alignment vertical="center" shrinkToFit="1"/>
    </xf>
    <xf numFmtId="0" fontId="18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5" fillId="0" borderId="40" xfId="0" applyFont="1" applyBorder="1" applyAlignment="1">
      <alignment horizontal="center" vertical="top" wrapText="1"/>
    </xf>
    <xf numFmtId="0" fontId="5" fillId="3" borderId="44" xfId="0" applyFont="1" applyFill="1" applyBorder="1" applyAlignment="1">
      <alignment horizontal="center" vertical="top" wrapText="1"/>
    </xf>
    <xf numFmtId="0" fontId="1" fillId="0" borderId="2" xfId="0" applyFont="1" applyFill="1" applyBorder="1"/>
    <xf numFmtId="0" fontId="16" fillId="0" borderId="36" xfId="0" applyFont="1" applyBorder="1" applyAlignment="1">
      <alignment vertical="center" wrapText="1"/>
    </xf>
    <xf numFmtId="0" fontId="1" fillId="4" borderId="23" xfId="0" applyFont="1" applyFill="1" applyBorder="1" applyAlignment="1">
      <alignment vertical="center" shrinkToFit="1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" fillId="4" borderId="42" xfId="0" applyFont="1" applyFill="1" applyBorder="1" applyAlignment="1">
      <alignment vertical="center" shrinkToFit="1"/>
    </xf>
    <xf numFmtId="0" fontId="1" fillId="4" borderId="43" xfId="0" applyFont="1" applyFill="1" applyBorder="1" applyAlignment="1">
      <alignment vertical="center" shrinkToFit="1"/>
    </xf>
    <xf numFmtId="0" fontId="5" fillId="0" borderId="51" xfId="0" applyFont="1" applyFill="1" applyBorder="1" applyAlignment="1" applyProtection="1">
      <alignment horizontal="center" vertical="top" wrapText="1"/>
      <protection locked="0"/>
    </xf>
    <xf numFmtId="0" fontId="5" fillId="0" borderId="52" xfId="0" applyFont="1" applyFill="1" applyBorder="1" applyAlignment="1" applyProtection="1">
      <alignment horizontal="center" vertical="top" wrapText="1"/>
      <protection locked="0"/>
    </xf>
    <xf numFmtId="0" fontId="5" fillId="0" borderId="49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44" xfId="0" applyFont="1" applyBorder="1" applyAlignment="1">
      <alignment horizontal="center" vertical="top" wrapText="1"/>
    </xf>
    <xf numFmtId="0" fontId="1" fillId="4" borderId="43" xfId="0" applyFont="1" applyFill="1" applyBorder="1" applyAlignment="1" applyProtection="1">
      <alignment vertical="center" shrinkToFit="1"/>
      <protection locked="0"/>
    </xf>
    <xf numFmtId="0" fontId="1" fillId="0" borderId="15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4" t="s">
        <v>40</v>
      </c>
      <c r="D1" s="205"/>
      <c r="E1" s="205"/>
      <c r="F1" s="8" t="s">
        <v>16</v>
      </c>
      <c r="G1" s="2" t="s">
        <v>17</v>
      </c>
      <c r="H1" s="206" t="s">
        <v>38</v>
      </c>
      <c r="I1" s="206"/>
      <c r="J1" s="206"/>
      <c r="K1" s="206"/>
    </row>
    <row r="2" spans="1:12" ht="18" x14ac:dyDescent="0.2">
      <c r="A2" s="27" t="s">
        <v>6</v>
      </c>
      <c r="C2" s="2"/>
      <c r="G2" s="2" t="s">
        <v>18</v>
      </c>
      <c r="H2" s="206" t="s">
        <v>39</v>
      </c>
      <c r="I2" s="206"/>
      <c r="J2" s="206"/>
      <c r="K2" s="206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3">
        <v>9</v>
      </c>
      <c r="I3" s="33">
        <v>1</v>
      </c>
      <c r="J3" s="34">
        <v>2025</v>
      </c>
      <c r="K3" s="35"/>
    </row>
    <row r="4" spans="1:12" x14ac:dyDescent="0.2">
      <c r="C4" s="2"/>
      <c r="D4" s="4"/>
      <c r="H4" s="32" t="s">
        <v>35</v>
      </c>
      <c r="I4" s="32" t="s">
        <v>36</v>
      </c>
      <c r="J4" s="32" t="s">
        <v>37</v>
      </c>
    </row>
    <row r="5" spans="1:12" ht="34.5" thickBot="1" x14ac:dyDescent="0.25">
      <c r="A5" s="30" t="s">
        <v>14</v>
      </c>
      <c r="B5" s="31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58" t="s">
        <v>11</v>
      </c>
      <c r="L5" s="64" t="s">
        <v>34</v>
      </c>
    </row>
    <row r="6" spans="1:12" s="43" customFormat="1" ht="15" x14ac:dyDescent="0.25">
      <c r="A6" s="37">
        <v>1</v>
      </c>
      <c r="B6" s="38">
        <v>1</v>
      </c>
      <c r="C6" s="39" t="s">
        <v>20</v>
      </c>
      <c r="D6" s="40" t="s">
        <v>21</v>
      </c>
      <c r="E6" s="117" t="s">
        <v>77</v>
      </c>
      <c r="F6" s="118">
        <v>150</v>
      </c>
      <c r="G6" s="118">
        <v>10.6</v>
      </c>
      <c r="H6" s="118">
        <v>11.23</v>
      </c>
      <c r="I6" s="124">
        <v>52.14</v>
      </c>
      <c r="J6" s="118">
        <v>348.8</v>
      </c>
      <c r="K6" s="118">
        <v>401</v>
      </c>
      <c r="L6" s="65">
        <v>71</v>
      </c>
    </row>
    <row r="7" spans="1:12" s="43" customFormat="1" ht="15" x14ac:dyDescent="0.25">
      <c r="A7" s="44"/>
      <c r="B7" s="45"/>
      <c r="C7" s="46"/>
      <c r="D7" s="71"/>
      <c r="E7" s="119" t="s">
        <v>78</v>
      </c>
      <c r="F7" s="120">
        <v>50</v>
      </c>
      <c r="G7" s="120">
        <v>0.25</v>
      </c>
      <c r="H7" s="120"/>
      <c r="I7" s="125">
        <v>35.799999999999997</v>
      </c>
      <c r="J7" s="120">
        <v>144.19999999999999</v>
      </c>
      <c r="K7" s="120"/>
      <c r="L7" s="66"/>
    </row>
    <row r="8" spans="1:12" s="43" customFormat="1" ht="15" x14ac:dyDescent="0.25">
      <c r="A8" s="44"/>
      <c r="B8" s="45"/>
      <c r="C8" s="46"/>
      <c r="D8" s="47" t="s">
        <v>22</v>
      </c>
      <c r="E8" s="119" t="s">
        <v>79</v>
      </c>
      <c r="F8" s="120">
        <v>200</v>
      </c>
      <c r="G8" s="120">
        <v>0.13</v>
      </c>
      <c r="H8" s="120">
        <v>0.02</v>
      </c>
      <c r="I8" s="125">
        <v>9.9</v>
      </c>
      <c r="J8" s="120">
        <v>29.5</v>
      </c>
      <c r="K8" s="120">
        <v>377</v>
      </c>
      <c r="L8" s="66"/>
    </row>
    <row r="9" spans="1:12" s="43" customFormat="1" ht="15" x14ac:dyDescent="0.25">
      <c r="A9" s="44"/>
      <c r="B9" s="45"/>
      <c r="C9" s="46"/>
      <c r="D9" s="177" t="s">
        <v>23</v>
      </c>
      <c r="E9" s="119" t="s">
        <v>43</v>
      </c>
      <c r="F9" s="120">
        <v>100</v>
      </c>
      <c r="G9" s="120">
        <v>0.4</v>
      </c>
      <c r="H9" s="120">
        <v>0.4</v>
      </c>
      <c r="I9" s="125">
        <v>9.8000000000000007</v>
      </c>
      <c r="J9" s="120">
        <v>47</v>
      </c>
      <c r="K9" s="120">
        <v>338</v>
      </c>
      <c r="L9" s="66"/>
    </row>
    <row r="10" spans="1:12" s="43" customFormat="1" ht="15" x14ac:dyDescent="0.25">
      <c r="A10" s="44"/>
      <c r="B10" s="45"/>
      <c r="C10" s="46"/>
      <c r="D10" s="50"/>
      <c r="E10" s="51"/>
      <c r="F10" s="104"/>
      <c r="G10" s="48"/>
      <c r="H10" s="48"/>
      <c r="I10" s="48"/>
      <c r="J10" s="48"/>
      <c r="K10" s="60"/>
      <c r="L10" s="66"/>
    </row>
    <row r="11" spans="1:12" s="43" customFormat="1" ht="15" x14ac:dyDescent="0.25">
      <c r="A11" s="44"/>
      <c r="B11" s="45"/>
      <c r="C11" s="46"/>
      <c r="D11" s="50"/>
      <c r="E11" s="51"/>
      <c r="F11" s="104"/>
      <c r="G11" s="48"/>
      <c r="H11" s="48"/>
      <c r="I11" s="48"/>
      <c r="J11" s="48"/>
      <c r="K11" s="60"/>
      <c r="L11" s="66"/>
    </row>
    <row r="12" spans="1:12" s="43" customFormat="1" ht="15.75" thickBot="1" x14ac:dyDescent="0.3">
      <c r="A12" s="80"/>
      <c r="B12" s="81"/>
      <c r="C12" s="82"/>
      <c r="D12" s="83" t="s">
        <v>32</v>
      </c>
      <c r="E12" s="75"/>
      <c r="F12" s="76">
        <f>SUM(F6:F11)</f>
        <v>500</v>
      </c>
      <c r="G12" s="76">
        <f>SUM(G6:G11)</f>
        <v>11.38</v>
      </c>
      <c r="H12" s="76">
        <f>SUM(H6:H11)</f>
        <v>11.65</v>
      </c>
      <c r="I12" s="76">
        <f>SUM(I6:I11)</f>
        <v>107.64</v>
      </c>
      <c r="J12" s="76">
        <f>SUM(J6:J11)</f>
        <v>569.5</v>
      </c>
      <c r="K12" s="84"/>
      <c r="L12" s="78">
        <f>SUM(L6:L11)</f>
        <v>71</v>
      </c>
    </row>
    <row r="13" spans="1:12" s="43" customFormat="1" ht="15" x14ac:dyDescent="0.25">
      <c r="A13" s="44">
        <f>A6</f>
        <v>1</v>
      </c>
      <c r="B13" s="72">
        <f>B6</f>
        <v>1</v>
      </c>
      <c r="C13" s="46" t="s">
        <v>24</v>
      </c>
      <c r="D13" s="54" t="s">
        <v>25</v>
      </c>
      <c r="E13" s="126" t="s">
        <v>70</v>
      </c>
      <c r="F13" s="127">
        <v>60</v>
      </c>
      <c r="G13" s="132">
        <v>0.7</v>
      </c>
      <c r="H13" s="132">
        <v>0.06</v>
      </c>
      <c r="I13" s="133">
        <v>7.9</v>
      </c>
      <c r="J13" s="127">
        <v>49.02</v>
      </c>
      <c r="K13" s="127">
        <v>62</v>
      </c>
      <c r="L13" s="79">
        <v>71</v>
      </c>
    </row>
    <row r="14" spans="1:12" ht="15" x14ac:dyDescent="0.25">
      <c r="A14" s="44"/>
      <c r="B14" s="45"/>
      <c r="C14" s="46"/>
      <c r="D14" s="47" t="s">
        <v>26</v>
      </c>
      <c r="E14" s="128" t="s">
        <v>80</v>
      </c>
      <c r="F14" s="129">
        <v>200</v>
      </c>
      <c r="G14" s="129">
        <v>5.49</v>
      </c>
      <c r="H14" s="129">
        <v>5.27</v>
      </c>
      <c r="I14" s="134">
        <v>16.54</v>
      </c>
      <c r="J14" s="129">
        <v>148.29</v>
      </c>
      <c r="K14" s="129">
        <v>102</v>
      </c>
      <c r="L14" s="66"/>
    </row>
    <row r="15" spans="1:12" ht="15" x14ac:dyDescent="0.25">
      <c r="A15" s="44"/>
      <c r="B15" s="45"/>
      <c r="C15" s="46"/>
      <c r="D15" s="47" t="s">
        <v>27</v>
      </c>
      <c r="E15" s="130" t="s">
        <v>81</v>
      </c>
      <c r="F15" s="131">
        <v>90</v>
      </c>
      <c r="G15" s="135">
        <v>14.04</v>
      </c>
      <c r="H15" s="135">
        <v>10.199999999999999</v>
      </c>
      <c r="I15" s="136">
        <v>3.2</v>
      </c>
      <c r="J15" s="135">
        <v>139.9</v>
      </c>
      <c r="K15" s="135">
        <v>255</v>
      </c>
      <c r="L15" s="66"/>
    </row>
    <row r="16" spans="1:12" ht="15" x14ac:dyDescent="0.25">
      <c r="A16" s="44"/>
      <c r="B16" s="45"/>
      <c r="C16" s="46"/>
      <c r="D16" s="47" t="s">
        <v>28</v>
      </c>
      <c r="E16" s="130" t="s">
        <v>44</v>
      </c>
      <c r="F16" s="131">
        <v>150</v>
      </c>
      <c r="G16" s="135">
        <v>3.65</v>
      </c>
      <c r="H16" s="135">
        <v>5.37</v>
      </c>
      <c r="I16" s="136">
        <v>36.68</v>
      </c>
      <c r="J16" s="135">
        <v>209.7</v>
      </c>
      <c r="K16" s="135">
        <v>304</v>
      </c>
      <c r="L16" s="66"/>
    </row>
    <row r="17" spans="1:12" ht="15" x14ac:dyDescent="0.25">
      <c r="A17" s="44"/>
      <c r="B17" s="45"/>
      <c r="C17" s="46"/>
      <c r="D17" s="47" t="s">
        <v>29</v>
      </c>
      <c r="E17" s="130" t="s">
        <v>82</v>
      </c>
      <c r="F17" s="131">
        <v>180</v>
      </c>
      <c r="G17" s="135">
        <v>1.04</v>
      </c>
      <c r="H17" s="135">
        <v>0.3</v>
      </c>
      <c r="I17" s="136">
        <v>42.5</v>
      </c>
      <c r="J17" s="135">
        <v>132.12</v>
      </c>
      <c r="K17" s="135">
        <v>349</v>
      </c>
      <c r="L17" s="66"/>
    </row>
    <row r="18" spans="1:12" ht="15" x14ac:dyDescent="0.25">
      <c r="A18" s="44"/>
      <c r="B18" s="45"/>
      <c r="C18" s="46"/>
      <c r="D18" s="47" t="s">
        <v>30</v>
      </c>
      <c r="E18" s="130" t="s">
        <v>45</v>
      </c>
      <c r="F18" s="131">
        <v>20</v>
      </c>
      <c r="G18" s="135">
        <v>1.58</v>
      </c>
      <c r="H18" s="135">
        <v>0.2</v>
      </c>
      <c r="I18" s="136">
        <v>9.66</v>
      </c>
      <c r="J18" s="135">
        <v>46.76</v>
      </c>
      <c r="K18" s="135" t="s">
        <v>47</v>
      </c>
      <c r="L18" s="66"/>
    </row>
    <row r="19" spans="1:12" ht="15" x14ac:dyDescent="0.25">
      <c r="A19" s="110"/>
      <c r="B19" s="111"/>
      <c r="C19" s="109"/>
      <c r="D19" s="108" t="s">
        <v>31</v>
      </c>
      <c r="E19" s="130" t="s">
        <v>46</v>
      </c>
      <c r="F19" s="131">
        <v>20</v>
      </c>
      <c r="G19" s="135">
        <v>0.9</v>
      </c>
      <c r="H19" s="135">
        <v>0.3</v>
      </c>
      <c r="I19" s="136">
        <v>5.2</v>
      </c>
      <c r="J19" s="135">
        <v>28</v>
      </c>
      <c r="K19" s="135" t="s">
        <v>47</v>
      </c>
      <c r="L19" s="112"/>
    </row>
    <row r="20" spans="1:12" s="113" customFormat="1" ht="15" x14ac:dyDescent="0.25">
      <c r="A20" s="44"/>
      <c r="B20" s="45"/>
      <c r="C20" s="46"/>
      <c r="D20" s="50"/>
      <c r="E20" s="51"/>
      <c r="F20" s="104"/>
      <c r="G20" s="48"/>
      <c r="H20" s="48"/>
      <c r="I20" s="48"/>
      <c r="J20" s="48"/>
      <c r="K20" s="60"/>
      <c r="L20" s="66"/>
    </row>
    <row r="21" spans="1:12" ht="15" x14ac:dyDescent="0.25">
      <c r="A21" s="44"/>
      <c r="B21" s="45"/>
      <c r="C21" s="46"/>
      <c r="D21" s="50"/>
      <c r="E21" s="51"/>
      <c r="F21" s="104"/>
      <c r="G21" s="48"/>
      <c r="H21" s="48"/>
      <c r="I21" s="48"/>
      <c r="J21" s="48"/>
      <c r="K21" s="60"/>
      <c r="L21" s="66"/>
    </row>
    <row r="22" spans="1:12" ht="15" x14ac:dyDescent="0.25">
      <c r="A22" s="52"/>
      <c r="B22" s="53"/>
      <c r="C22" s="54"/>
      <c r="D22" s="55" t="s">
        <v>32</v>
      </c>
      <c r="E22" s="56"/>
      <c r="F22" s="57">
        <f>SUM(F13:F21)</f>
        <v>720</v>
      </c>
      <c r="G22" s="57">
        <f t="shared" ref="G22:J22" si="0">SUM(G13:G21)</f>
        <v>27.4</v>
      </c>
      <c r="H22" s="57">
        <f t="shared" si="0"/>
        <v>21.7</v>
      </c>
      <c r="I22" s="57">
        <f t="shared" si="0"/>
        <v>121.67999999999999</v>
      </c>
      <c r="J22" s="57">
        <f t="shared" si="0"/>
        <v>753.79000000000008</v>
      </c>
      <c r="K22" s="61"/>
      <c r="L22" s="67">
        <f t="shared" ref="L22" si="1">SUM(L13:L21)</f>
        <v>71</v>
      </c>
    </row>
    <row r="23" spans="1:12" ht="15.75" thickBot="1" x14ac:dyDescent="0.25">
      <c r="A23" s="22">
        <f>A6</f>
        <v>1</v>
      </c>
      <c r="B23" s="23">
        <f>B6</f>
        <v>1</v>
      </c>
      <c r="C23" s="209" t="s">
        <v>4</v>
      </c>
      <c r="D23" s="210"/>
      <c r="E23" s="24"/>
      <c r="F23" s="25">
        <f>F12+F22</f>
        <v>1220</v>
      </c>
      <c r="G23" s="25">
        <f t="shared" ref="G23:J23" si="2">G12+G22</f>
        <v>38.78</v>
      </c>
      <c r="H23" s="25">
        <f t="shared" si="2"/>
        <v>33.35</v>
      </c>
      <c r="I23" s="25">
        <f t="shared" si="2"/>
        <v>229.32</v>
      </c>
      <c r="J23" s="25">
        <f t="shared" si="2"/>
        <v>1323.29</v>
      </c>
      <c r="K23" s="63"/>
      <c r="L23" s="69">
        <f t="shared" ref="L23" si="3">L12+L22</f>
        <v>142</v>
      </c>
    </row>
    <row r="24" spans="1:12" ht="15" x14ac:dyDescent="0.25">
      <c r="A24" s="37">
        <v>1</v>
      </c>
      <c r="B24" s="38">
        <v>2</v>
      </c>
      <c r="C24" s="39" t="s">
        <v>20</v>
      </c>
      <c r="D24" s="152" t="s">
        <v>21</v>
      </c>
      <c r="E24" s="149" t="s">
        <v>41</v>
      </c>
      <c r="F24" s="118">
        <v>250</v>
      </c>
      <c r="G24" s="118">
        <v>7.6</v>
      </c>
      <c r="H24" s="118">
        <v>12.25</v>
      </c>
      <c r="I24" s="124">
        <v>39.15</v>
      </c>
      <c r="J24" s="118">
        <v>296.87</v>
      </c>
      <c r="K24" s="155">
        <v>175</v>
      </c>
      <c r="L24" s="65">
        <v>71</v>
      </c>
    </row>
    <row r="25" spans="1:12" s="43" customFormat="1" ht="15" x14ac:dyDescent="0.25">
      <c r="A25" s="44"/>
      <c r="B25" s="45"/>
      <c r="C25" s="46"/>
      <c r="D25" s="153" t="s">
        <v>22</v>
      </c>
      <c r="E25" s="150" t="s">
        <v>42</v>
      </c>
      <c r="F25" s="120">
        <v>200</v>
      </c>
      <c r="G25" s="120">
        <v>6.5</v>
      </c>
      <c r="H25" s="120">
        <v>1.3</v>
      </c>
      <c r="I25" s="125">
        <v>19</v>
      </c>
      <c r="J25" s="120">
        <v>94.7</v>
      </c>
      <c r="K25" s="156">
        <v>382</v>
      </c>
      <c r="L25" s="66"/>
    </row>
    <row r="26" spans="1:12" s="43" customFormat="1" ht="15" x14ac:dyDescent="0.25">
      <c r="A26" s="44"/>
      <c r="B26" s="45"/>
      <c r="C26" s="46"/>
      <c r="D26" s="154" t="s">
        <v>30</v>
      </c>
      <c r="E26" s="150" t="s">
        <v>45</v>
      </c>
      <c r="F26" s="120">
        <v>30</v>
      </c>
      <c r="G26" s="120">
        <v>2.25</v>
      </c>
      <c r="H26" s="120">
        <v>0.84</v>
      </c>
      <c r="I26" s="125">
        <v>15.51</v>
      </c>
      <c r="J26" s="120">
        <v>85.8</v>
      </c>
      <c r="K26" s="156" t="s">
        <v>47</v>
      </c>
      <c r="L26" s="66"/>
    </row>
    <row r="27" spans="1:12" s="43" customFormat="1" ht="15" x14ac:dyDescent="0.25">
      <c r="A27" s="44"/>
      <c r="B27" s="45"/>
      <c r="C27" s="46"/>
      <c r="D27" s="154" t="s">
        <v>63</v>
      </c>
      <c r="E27" s="150" t="s">
        <v>64</v>
      </c>
      <c r="F27" s="151">
        <v>20</v>
      </c>
      <c r="G27" s="151">
        <v>4.6399999999999997</v>
      </c>
      <c r="H27" s="120">
        <v>5.9</v>
      </c>
      <c r="I27" s="125"/>
      <c r="J27" s="120">
        <v>72</v>
      </c>
      <c r="K27" s="156">
        <v>15</v>
      </c>
      <c r="L27" s="66"/>
    </row>
    <row r="28" spans="1:12" s="43" customFormat="1" ht="15" x14ac:dyDescent="0.25">
      <c r="A28" s="44"/>
      <c r="B28" s="45"/>
      <c r="C28" s="46"/>
      <c r="D28" s="50"/>
      <c r="E28" s="51"/>
      <c r="F28" s="104"/>
      <c r="G28" s="48"/>
      <c r="H28" s="48"/>
      <c r="I28" s="48"/>
      <c r="J28" s="48"/>
      <c r="K28" s="60"/>
      <c r="L28" s="66"/>
    </row>
    <row r="29" spans="1:12" s="43" customFormat="1" ht="15" x14ac:dyDescent="0.25">
      <c r="A29" s="44"/>
      <c r="B29" s="45"/>
      <c r="C29" s="46"/>
      <c r="D29" s="50"/>
      <c r="E29" s="51"/>
      <c r="F29" s="104"/>
      <c r="G29" s="48"/>
      <c r="H29" s="48"/>
      <c r="I29" s="48"/>
      <c r="J29" s="48"/>
      <c r="K29" s="60"/>
      <c r="L29" s="66"/>
    </row>
    <row r="30" spans="1:12" s="43" customFormat="1" ht="15" x14ac:dyDescent="0.25">
      <c r="A30" s="44"/>
      <c r="B30" s="45"/>
      <c r="C30" s="46"/>
      <c r="D30" s="50"/>
      <c r="E30" s="51"/>
      <c r="F30" s="104"/>
      <c r="G30" s="48"/>
      <c r="H30" s="48"/>
      <c r="I30" s="48"/>
      <c r="J30" s="48"/>
      <c r="K30" s="60"/>
      <c r="L30" s="66"/>
    </row>
    <row r="31" spans="1:12" s="43" customFormat="1" ht="15.75" thickBot="1" x14ac:dyDescent="0.3">
      <c r="A31" s="85"/>
      <c r="B31" s="10"/>
      <c r="C31" s="7"/>
      <c r="D31" s="164" t="s">
        <v>32</v>
      </c>
      <c r="E31" s="165"/>
      <c r="F31" s="166">
        <f>SUM(F24:F30)</f>
        <v>500</v>
      </c>
      <c r="G31" s="166">
        <f>SUM(G24:G30)</f>
        <v>20.990000000000002</v>
      </c>
      <c r="H31" s="166">
        <f>SUM(H24:H30)</f>
        <v>20.29</v>
      </c>
      <c r="I31" s="166">
        <f>SUM(I24:I30)</f>
        <v>73.66</v>
      </c>
      <c r="J31" s="166">
        <f>SUM(J24:J30)</f>
        <v>549.37</v>
      </c>
      <c r="K31" s="167"/>
      <c r="L31" s="91">
        <f>SUM(L24:L30)</f>
        <v>71</v>
      </c>
    </row>
    <row r="32" spans="1:12" ht="15" x14ac:dyDescent="0.25">
      <c r="A32" s="169">
        <f>A24</f>
        <v>1</v>
      </c>
      <c r="B32" s="144">
        <f>B24</f>
        <v>2</v>
      </c>
      <c r="C32" s="40" t="s">
        <v>24</v>
      </c>
      <c r="D32" s="40" t="s">
        <v>25</v>
      </c>
      <c r="E32" s="172" t="s">
        <v>48</v>
      </c>
      <c r="F32" s="127">
        <v>60</v>
      </c>
      <c r="G32" s="127">
        <v>0.8</v>
      </c>
      <c r="H32" s="127">
        <v>3</v>
      </c>
      <c r="I32" s="127">
        <v>4.8</v>
      </c>
      <c r="J32" s="127">
        <v>50.1</v>
      </c>
      <c r="K32" s="173">
        <v>52</v>
      </c>
      <c r="L32" s="160">
        <v>71</v>
      </c>
    </row>
    <row r="33" spans="1:12" s="43" customFormat="1" ht="15" x14ac:dyDescent="0.25">
      <c r="A33" s="169"/>
      <c r="B33" s="147"/>
      <c r="C33" s="47"/>
      <c r="D33" s="47" t="s">
        <v>26</v>
      </c>
      <c r="E33" s="158" t="s">
        <v>49</v>
      </c>
      <c r="F33" s="129">
        <v>200</v>
      </c>
      <c r="G33" s="129">
        <v>2.1</v>
      </c>
      <c r="H33" s="129">
        <v>4.12</v>
      </c>
      <c r="I33" s="129">
        <v>6.32</v>
      </c>
      <c r="J33" s="129">
        <v>99.8</v>
      </c>
      <c r="K33" s="134">
        <v>88</v>
      </c>
      <c r="L33" s="161"/>
    </row>
    <row r="34" spans="1:12" s="43" customFormat="1" ht="15" x14ac:dyDescent="0.25">
      <c r="A34" s="169"/>
      <c r="B34" s="147"/>
      <c r="C34" s="47"/>
      <c r="D34" s="47" t="s">
        <v>27</v>
      </c>
      <c r="E34" s="158" t="s">
        <v>83</v>
      </c>
      <c r="F34" s="129">
        <v>90</v>
      </c>
      <c r="G34" s="129">
        <v>9.18</v>
      </c>
      <c r="H34" s="129">
        <v>10.7</v>
      </c>
      <c r="I34" s="129">
        <v>11.34</v>
      </c>
      <c r="J34" s="129">
        <v>179.82</v>
      </c>
      <c r="K34" s="134">
        <v>294</v>
      </c>
      <c r="L34" s="161"/>
    </row>
    <row r="35" spans="1:12" s="43" customFormat="1" ht="15" x14ac:dyDescent="0.25">
      <c r="A35" s="169"/>
      <c r="B35" s="147"/>
      <c r="C35" s="47"/>
      <c r="D35" s="47" t="s">
        <v>28</v>
      </c>
      <c r="E35" s="158" t="s">
        <v>50</v>
      </c>
      <c r="F35" s="129">
        <v>150</v>
      </c>
      <c r="G35" s="129">
        <v>5.52</v>
      </c>
      <c r="H35" s="129">
        <v>4.5199999999999996</v>
      </c>
      <c r="I35" s="129">
        <v>26.45</v>
      </c>
      <c r="J35" s="129">
        <v>168.45</v>
      </c>
      <c r="K35" s="134">
        <v>309</v>
      </c>
      <c r="L35" s="161"/>
    </row>
    <row r="36" spans="1:12" s="43" customFormat="1" ht="15" x14ac:dyDescent="0.25">
      <c r="A36" s="169"/>
      <c r="B36" s="147"/>
      <c r="C36" s="47"/>
      <c r="D36" s="47" t="s">
        <v>29</v>
      </c>
      <c r="E36" s="158" t="s">
        <v>84</v>
      </c>
      <c r="F36" s="129">
        <v>180</v>
      </c>
      <c r="G36" s="129">
        <v>1.04</v>
      </c>
      <c r="H36" s="129">
        <v>0.3</v>
      </c>
      <c r="I36" s="129">
        <v>42.5</v>
      </c>
      <c r="J36" s="129">
        <v>132.12</v>
      </c>
      <c r="K36" s="134">
        <v>349</v>
      </c>
      <c r="L36" s="161"/>
    </row>
    <row r="37" spans="1:12" s="43" customFormat="1" ht="15" x14ac:dyDescent="0.25">
      <c r="A37" s="169"/>
      <c r="B37" s="147"/>
      <c r="C37" s="47"/>
      <c r="D37" s="47" t="s">
        <v>30</v>
      </c>
      <c r="E37" s="150" t="s">
        <v>45</v>
      </c>
      <c r="F37" s="129">
        <v>20</v>
      </c>
      <c r="G37" s="120">
        <v>1.58</v>
      </c>
      <c r="H37" s="120">
        <v>0.2</v>
      </c>
      <c r="I37" s="120">
        <v>9.66</v>
      </c>
      <c r="J37" s="120">
        <v>46.76</v>
      </c>
      <c r="K37" s="134" t="s">
        <v>47</v>
      </c>
      <c r="L37" s="161"/>
    </row>
    <row r="38" spans="1:12" s="43" customFormat="1" ht="15" x14ac:dyDescent="0.25">
      <c r="A38" s="169"/>
      <c r="B38" s="147"/>
      <c r="C38" s="47"/>
      <c r="D38" s="47" t="s">
        <v>31</v>
      </c>
      <c r="E38" s="158" t="s">
        <v>46</v>
      </c>
      <c r="F38" s="129">
        <v>20</v>
      </c>
      <c r="G38" s="120">
        <v>0.9</v>
      </c>
      <c r="H38" s="120">
        <v>0.3</v>
      </c>
      <c r="I38" s="120">
        <v>5.2</v>
      </c>
      <c r="J38" s="120">
        <v>28</v>
      </c>
      <c r="K38" s="134" t="s">
        <v>47</v>
      </c>
      <c r="L38" s="161"/>
    </row>
    <row r="39" spans="1:12" s="43" customFormat="1" ht="15" x14ac:dyDescent="0.25">
      <c r="A39" s="169"/>
      <c r="B39" s="147"/>
      <c r="C39" s="47"/>
      <c r="D39" s="50"/>
      <c r="E39" s="51"/>
      <c r="F39" s="48"/>
      <c r="G39" s="48"/>
      <c r="H39" s="48"/>
      <c r="I39" s="48"/>
      <c r="J39" s="48"/>
      <c r="K39" s="148"/>
      <c r="L39" s="161"/>
    </row>
    <row r="40" spans="1:12" s="43" customFormat="1" ht="15" x14ac:dyDescent="0.25">
      <c r="A40" s="169"/>
      <c r="B40" s="147"/>
      <c r="C40" s="47"/>
      <c r="D40" s="50"/>
      <c r="E40" s="51"/>
      <c r="F40" s="48"/>
      <c r="G40" s="48"/>
      <c r="H40" s="48"/>
      <c r="I40" s="48"/>
      <c r="J40" s="48"/>
      <c r="K40" s="148"/>
      <c r="L40" s="161"/>
    </row>
    <row r="41" spans="1:12" s="43" customFormat="1" ht="15" x14ac:dyDescent="0.25">
      <c r="A41" s="170"/>
      <c r="B41" s="174"/>
      <c r="C41" s="168"/>
      <c r="D41" s="13" t="s">
        <v>32</v>
      </c>
      <c r="E41" s="6"/>
      <c r="F41" s="14">
        <f>SUM(F32:F40)</f>
        <v>720</v>
      </c>
      <c r="G41" s="14">
        <f t="shared" ref="G41" si="4">SUM(G32:G40)</f>
        <v>21.119999999999997</v>
      </c>
      <c r="H41" s="14">
        <f t="shared" ref="H41" si="5">SUM(H32:H40)</f>
        <v>23.14</v>
      </c>
      <c r="I41" s="14">
        <f t="shared" ref="I41" si="6">SUM(I32:I40)</f>
        <v>106.27</v>
      </c>
      <c r="J41" s="14">
        <f t="shared" ref="J41:L41" si="7">SUM(J32:J40)</f>
        <v>705.05</v>
      </c>
      <c r="K41" s="175"/>
      <c r="L41" s="162">
        <f t="shared" si="7"/>
        <v>71</v>
      </c>
    </row>
    <row r="42" spans="1:12" ht="15.75" thickBot="1" x14ac:dyDescent="0.25">
      <c r="A42" s="171">
        <f>A24</f>
        <v>1</v>
      </c>
      <c r="B42" s="22">
        <f>B24</f>
        <v>2</v>
      </c>
      <c r="C42" s="207" t="s">
        <v>4</v>
      </c>
      <c r="D42" s="208"/>
      <c r="E42" s="24"/>
      <c r="F42" s="25">
        <f>F31+F41</f>
        <v>1220</v>
      </c>
      <c r="G42" s="25">
        <f t="shared" ref="G42" si="8">G31+G41</f>
        <v>42.11</v>
      </c>
      <c r="H42" s="25">
        <f t="shared" ref="H42" si="9">H31+H41</f>
        <v>43.43</v>
      </c>
      <c r="I42" s="25">
        <f t="shared" ref="I42" si="10">I31+I41</f>
        <v>179.93</v>
      </c>
      <c r="J42" s="25">
        <f t="shared" ref="J42:L42" si="11">J31+J41</f>
        <v>1254.42</v>
      </c>
      <c r="K42" s="176"/>
      <c r="L42" s="163">
        <f t="shared" si="11"/>
        <v>142</v>
      </c>
    </row>
    <row r="43" spans="1:12" ht="15.75" customHeight="1" x14ac:dyDescent="0.25">
      <c r="A43" s="37">
        <v>1</v>
      </c>
      <c r="B43" s="45">
        <v>3</v>
      </c>
      <c r="C43" s="46" t="s">
        <v>20</v>
      </c>
      <c r="D43" s="179" t="s">
        <v>21</v>
      </c>
      <c r="E43" s="178" t="s">
        <v>85</v>
      </c>
      <c r="F43" s="120">
        <v>230</v>
      </c>
      <c r="G43" s="120">
        <v>8.4</v>
      </c>
      <c r="H43" s="120">
        <v>13.74</v>
      </c>
      <c r="I43" s="120">
        <v>55.19</v>
      </c>
      <c r="J43" s="120">
        <v>384.9</v>
      </c>
      <c r="K43" s="120">
        <v>210</v>
      </c>
      <c r="L43" s="65">
        <v>71</v>
      </c>
    </row>
    <row r="44" spans="1:12" s="43" customFormat="1" ht="15" x14ac:dyDescent="0.25">
      <c r="A44" s="44"/>
      <c r="B44" s="45"/>
      <c r="C44" s="46"/>
      <c r="D44" s="179" t="s">
        <v>22</v>
      </c>
      <c r="E44" s="178" t="s">
        <v>75</v>
      </c>
      <c r="F44" s="120">
        <v>200</v>
      </c>
      <c r="G44" s="120">
        <v>0.13</v>
      </c>
      <c r="H44" s="120">
        <v>0.02</v>
      </c>
      <c r="I44" s="120">
        <v>9.9</v>
      </c>
      <c r="J44" s="120">
        <v>29.5</v>
      </c>
      <c r="K44" s="120">
        <v>377</v>
      </c>
      <c r="L44" s="79"/>
    </row>
    <row r="45" spans="1:12" s="43" customFormat="1" ht="15" x14ac:dyDescent="0.25">
      <c r="A45" s="44"/>
      <c r="B45" s="45"/>
      <c r="C45" s="46"/>
      <c r="D45" s="180" t="s">
        <v>31</v>
      </c>
      <c r="E45" s="178" t="s">
        <v>46</v>
      </c>
      <c r="F45" s="120">
        <v>30</v>
      </c>
      <c r="G45" s="120">
        <v>1.4</v>
      </c>
      <c r="H45" s="120">
        <v>0.47</v>
      </c>
      <c r="I45" s="120">
        <v>7.8</v>
      </c>
      <c r="J45" s="120">
        <v>42</v>
      </c>
      <c r="K45" s="120" t="s">
        <v>47</v>
      </c>
      <c r="L45" s="66"/>
    </row>
    <row r="46" spans="1:12" s="43" customFormat="1" ht="15" x14ac:dyDescent="0.25">
      <c r="A46" s="44"/>
      <c r="B46" s="45"/>
      <c r="C46" s="46"/>
      <c r="D46" s="180" t="s">
        <v>57</v>
      </c>
      <c r="E46" s="178" t="s">
        <v>86</v>
      </c>
      <c r="F46" s="120">
        <v>40</v>
      </c>
      <c r="G46" s="120">
        <v>1.1200000000000001</v>
      </c>
      <c r="H46" s="120">
        <v>9.8000000000000007</v>
      </c>
      <c r="I46" s="120">
        <v>20.399999999999999</v>
      </c>
      <c r="J46" s="120">
        <v>185.5</v>
      </c>
      <c r="K46" s="120" t="s">
        <v>47</v>
      </c>
      <c r="L46" s="66"/>
    </row>
    <row r="47" spans="1:12" s="43" customFormat="1" ht="15" x14ac:dyDescent="0.25">
      <c r="A47" s="44"/>
      <c r="B47" s="45"/>
      <c r="C47" s="46"/>
      <c r="D47" s="47"/>
      <c r="E47" s="70"/>
      <c r="F47" s="103"/>
      <c r="G47" s="42"/>
      <c r="H47" s="42"/>
      <c r="I47" s="42"/>
      <c r="J47" s="42"/>
      <c r="K47" s="59"/>
      <c r="L47" s="66"/>
    </row>
    <row r="48" spans="1:12" s="43" customFormat="1" ht="15" x14ac:dyDescent="0.25">
      <c r="A48" s="44"/>
      <c r="B48" s="45"/>
      <c r="C48" s="46"/>
      <c r="D48" s="50"/>
      <c r="E48" s="70"/>
      <c r="F48" s="103"/>
      <c r="G48" s="49"/>
      <c r="H48" s="49"/>
      <c r="I48" s="49"/>
      <c r="J48" s="49"/>
      <c r="K48" s="59"/>
      <c r="L48" s="66"/>
    </row>
    <row r="49" spans="1:12" s="43" customFormat="1" ht="15" x14ac:dyDescent="0.25">
      <c r="A49" s="44"/>
      <c r="B49" s="45"/>
      <c r="C49" s="46"/>
      <c r="D49" s="50"/>
      <c r="E49" s="51"/>
      <c r="F49" s="48"/>
      <c r="G49" s="48"/>
      <c r="H49" s="48"/>
      <c r="I49" s="48"/>
      <c r="J49" s="48"/>
      <c r="K49" s="60"/>
      <c r="L49" s="66"/>
    </row>
    <row r="50" spans="1:12" s="43" customFormat="1" ht="15.75" thickBot="1" x14ac:dyDescent="0.3">
      <c r="A50" s="80"/>
      <c r="B50" s="81"/>
      <c r="C50" s="82"/>
      <c r="D50" s="83" t="s">
        <v>32</v>
      </c>
      <c r="E50" s="75"/>
      <c r="F50" s="76">
        <f>SUM(F43:F49)</f>
        <v>500</v>
      </c>
      <c r="G50" s="76">
        <f>SUM(G43:G49)</f>
        <v>11.05</v>
      </c>
      <c r="H50" s="76">
        <f>SUM(H43:H49)</f>
        <v>24.03</v>
      </c>
      <c r="I50" s="76">
        <f>SUM(I43:I49)</f>
        <v>93.289999999999992</v>
      </c>
      <c r="J50" s="76">
        <f>SUM(J43:J49)</f>
        <v>641.9</v>
      </c>
      <c r="K50" s="77"/>
      <c r="L50" s="78">
        <f>SUM(L43:L49)</f>
        <v>71</v>
      </c>
    </row>
    <row r="51" spans="1:12" s="43" customFormat="1" ht="15" x14ac:dyDescent="0.25">
      <c r="A51" s="44">
        <f>A43</f>
        <v>1</v>
      </c>
      <c r="B51" s="72">
        <f>B43</f>
        <v>3</v>
      </c>
      <c r="C51" s="46" t="s">
        <v>24</v>
      </c>
      <c r="D51" s="54" t="s">
        <v>25</v>
      </c>
      <c r="E51" s="181" t="s">
        <v>65</v>
      </c>
      <c r="F51" s="129">
        <v>60</v>
      </c>
      <c r="G51" s="114">
        <v>7.0000000000000007E-2</v>
      </c>
      <c r="H51" s="129">
        <v>7.0000000000000007E-2</v>
      </c>
      <c r="I51" s="129">
        <v>1.9</v>
      </c>
      <c r="J51" s="129">
        <v>4.5</v>
      </c>
      <c r="K51" s="129" t="s">
        <v>68</v>
      </c>
      <c r="L51" s="79">
        <v>71</v>
      </c>
    </row>
    <row r="52" spans="1:12" s="43" customFormat="1" ht="15" x14ac:dyDescent="0.25">
      <c r="A52" s="44"/>
      <c r="B52" s="45"/>
      <c r="C52" s="46"/>
      <c r="D52" s="47" t="s">
        <v>26</v>
      </c>
      <c r="E52" s="181" t="s">
        <v>66</v>
      </c>
      <c r="F52" s="129">
        <v>200</v>
      </c>
      <c r="G52" s="114">
        <v>2.2999999999999998</v>
      </c>
      <c r="H52" s="129">
        <v>2.2999999999999998</v>
      </c>
      <c r="I52" s="129">
        <v>4.2</v>
      </c>
      <c r="J52" s="129">
        <v>9.6</v>
      </c>
      <c r="K52" s="129">
        <v>96</v>
      </c>
      <c r="L52" s="66"/>
    </row>
    <row r="53" spans="1:12" s="43" customFormat="1" ht="15" x14ac:dyDescent="0.25">
      <c r="A53" s="44"/>
      <c r="B53" s="45"/>
      <c r="C53" s="46"/>
      <c r="D53" s="47" t="s">
        <v>27</v>
      </c>
      <c r="E53" s="181" t="s">
        <v>67</v>
      </c>
      <c r="F53" s="129">
        <v>90</v>
      </c>
      <c r="G53" s="114">
        <v>14.1</v>
      </c>
      <c r="H53" s="129">
        <v>14.1</v>
      </c>
      <c r="I53" s="129">
        <v>13.6</v>
      </c>
      <c r="J53" s="129">
        <v>13.2</v>
      </c>
      <c r="K53" s="129" t="s">
        <v>62</v>
      </c>
      <c r="L53" s="66"/>
    </row>
    <row r="54" spans="1:12" s="43" customFormat="1" ht="15" x14ac:dyDescent="0.25">
      <c r="A54" s="44"/>
      <c r="B54" s="45"/>
      <c r="C54" s="46"/>
      <c r="D54" s="47" t="s">
        <v>28</v>
      </c>
      <c r="E54" s="181" t="s">
        <v>51</v>
      </c>
      <c r="F54" s="129">
        <v>150</v>
      </c>
      <c r="G54" s="114">
        <v>8.6</v>
      </c>
      <c r="H54" s="129">
        <v>8.6</v>
      </c>
      <c r="I54" s="129">
        <v>6.09</v>
      </c>
      <c r="J54" s="129">
        <v>38.64</v>
      </c>
      <c r="K54" s="129">
        <v>302</v>
      </c>
      <c r="L54" s="66"/>
    </row>
    <row r="55" spans="1:12" s="43" customFormat="1" ht="15" x14ac:dyDescent="0.25">
      <c r="A55" s="44"/>
      <c r="B55" s="45"/>
      <c r="C55" s="46"/>
      <c r="D55" s="47" t="s">
        <v>29</v>
      </c>
      <c r="E55" s="181" t="s">
        <v>87</v>
      </c>
      <c r="F55" s="129">
        <v>180</v>
      </c>
      <c r="G55" s="106">
        <v>0.9</v>
      </c>
      <c r="H55" s="120">
        <v>0.14000000000000001</v>
      </c>
      <c r="I55" s="120">
        <v>0.14000000000000001</v>
      </c>
      <c r="J55" s="120">
        <v>25.1</v>
      </c>
      <c r="K55" s="129">
        <v>342</v>
      </c>
      <c r="L55" s="66"/>
    </row>
    <row r="56" spans="1:12" s="43" customFormat="1" ht="15" x14ac:dyDescent="0.25">
      <c r="A56" s="44"/>
      <c r="B56" s="45"/>
      <c r="C56" s="46"/>
      <c r="D56" s="47" t="s">
        <v>31</v>
      </c>
      <c r="E56" s="181" t="s">
        <v>46</v>
      </c>
      <c r="F56" s="129">
        <v>30</v>
      </c>
      <c r="G56" s="115">
        <v>1.58</v>
      </c>
      <c r="H56" s="120">
        <v>1.4</v>
      </c>
      <c r="I56" s="120">
        <v>0.47</v>
      </c>
      <c r="J56" s="120">
        <v>7.8</v>
      </c>
      <c r="K56" s="129" t="s">
        <v>47</v>
      </c>
      <c r="L56" s="66"/>
    </row>
    <row r="57" spans="1:12" s="43" customFormat="1" ht="15" x14ac:dyDescent="0.25">
      <c r="A57" s="44"/>
      <c r="B57" s="45"/>
      <c r="C57" s="46"/>
      <c r="D57" s="50"/>
      <c r="E57" s="51"/>
      <c r="F57" s="48"/>
      <c r="G57" s="48"/>
      <c r="H57" s="48"/>
      <c r="I57" s="48"/>
      <c r="J57" s="48"/>
      <c r="K57" s="60"/>
      <c r="L57" s="66"/>
    </row>
    <row r="58" spans="1:12" s="43" customFormat="1" ht="15" x14ac:dyDescent="0.25">
      <c r="A58" s="44"/>
      <c r="B58" s="45"/>
      <c r="C58" s="46"/>
      <c r="D58" s="50"/>
      <c r="E58" s="51"/>
      <c r="F58" s="48"/>
      <c r="G58" s="48"/>
      <c r="H58" s="48"/>
      <c r="I58" s="48"/>
      <c r="J58" s="48"/>
      <c r="K58" s="60"/>
      <c r="L58" s="66"/>
    </row>
    <row r="59" spans="1:12" s="43" customFormat="1" ht="15" x14ac:dyDescent="0.25">
      <c r="A59" s="52"/>
      <c r="B59" s="53"/>
      <c r="C59" s="54"/>
      <c r="D59" s="55" t="s">
        <v>32</v>
      </c>
      <c r="E59" s="56"/>
      <c r="F59" s="57">
        <f>SUM(F51:F58)</f>
        <v>710</v>
      </c>
      <c r="G59" s="57">
        <f>SUM(G51:G58)</f>
        <v>27.549999999999997</v>
      </c>
      <c r="H59" s="57">
        <f>SUM(H51:H58)</f>
        <v>26.61</v>
      </c>
      <c r="I59" s="57">
        <f>SUM(I51:I58)</f>
        <v>26.4</v>
      </c>
      <c r="J59" s="57">
        <f>SUM(J51:J58)</f>
        <v>98.839999999999989</v>
      </c>
      <c r="K59" s="61"/>
      <c r="L59" s="67">
        <f>SUM(L51:L58)</f>
        <v>71</v>
      </c>
    </row>
    <row r="60" spans="1:12" s="43" customFormat="1" ht="15.75" thickBot="1" x14ac:dyDescent="0.25">
      <c r="A60" s="22">
        <f>A43</f>
        <v>1</v>
      </c>
      <c r="B60" s="23">
        <f>B43</f>
        <v>3</v>
      </c>
      <c r="C60" s="209" t="s">
        <v>4</v>
      </c>
      <c r="D60" s="210"/>
      <c r="E60" s="24"/>
      <c r="F60" s="25">
        <f>F50+F59</f>
        <v>1210</v>
      </c>
      <c r="G60" s="25">
        <f>G50+G59</f>
        <v>38.599999999999994</v>
      </c>
      <c r="H60" s="25">
        <f>H50+H59</f>
        <v>50.64</v>
      </c>
      <c r="I60" s="25">
        <f>I50+I59</f>
        <v>119.69</v>
      </c>
      <c r="J60" s="25">
        <f>J50+J59</f>
        <v>740.74</v>
      </c>
      <c r="K60" s="63"/>
      <c r="L60" s="69">
        <f>L50+L59</f>
        <v>142</v>
      </c>
    </row>
    <row r="61" spans="1:12" s="43" customFormat="1" ht="15" x14ac:dyDescent="0.25">
      <c r="A61" s="37">
        <v>1</v>
      </c>
      <c r="B61" s="38">
        <v>4</v>
      </c>
      <c r="C61" s="39" t="s">
        <v>20</v>
      </c>
      <c r="D61" s="142" t="s">
        <v>21</v>
      </c>
      <c r="E61" s="119" t="s">
        <v>74</v>
      </c>
      <c r="F61" s="120">
        <v>250</v>
      </c>
      <c r="G61" s="120">
        <v>7.5</v>
      </c>
      <c r="H61" s="120">
        <v>13.6</v>
      </c>
      <c r="I61" s="120">
        <v>53.7</v>
      </c>
      <c r="J61" s="120">
        <v>367.5</v>
      </c>
      <c r="K61" s="120">
        <v>174</v>
      </c>
      <c r="L61" s="65">
        <v>71</v>
      </c>
    </row>
    <row r="62" spans="1:12" ht="15.75" customHeight="1" x14ac:dyDescent="0.25">
      <c r="A62" s="44"/>
      <c r="B62" s="45"/>
      <c r="C62" s="46"/>
      <c r="D62" s="142" t="s">
        <v>22</v>
      </c>
      <c r="E62" s="119" t="s">
        <v>73</v>
      </c>
      <c r="F62" s="120">
        <v>200</v>
      </c>
      <c r="G62" s="120">
        <v>0.1</v>
      </c>
      <c r="H62" s="120">
        <v>0.02</v>
      </c>
      <c r="I62" s="120">
        <v>7</v>
      </c>
      <c r="J62" s="120">
        <v>28.6</v>
      </c>
      <c r="K62" s="120">
        <v>376</v>
      </c>
      <c r="L62" s="79"/>
    </row>
    <row r="63" spans="1:12" s="43" customFormat="1" ht="15" x14ac:dyDescent="0.25">
      <c r="A63" s="44"/>
      <c r="B63" s="45"/>
      <c r="C63" s="46"/>
      <c r="D63" s="143" t="s">
        <v>30</v>
      </c>
      <c r="E63" s="119" t="s">
        <v>45</v>
      </c>
      <c r="F63" s="120">
        <v>35</v>
      </c>
      <c r="G63" s="120">
        <v>2.6</v>
      </c>
      <c r="H63" s="120">
        <v>0.98</v>
      </c>
      <c r="I63" s="120">
        <v>18.100000000000001</v>
      </c>
      <c r="J63" s="120">
        <v>100.1</v>
      </c>
      <c r="K63" s="120" t="s">
        <v>47</v>
      </c>
      <c r="L63" s="66"/>
    </row>
    <row r="64" spans="1:12" s="43" customFormat="1" ht="15" x14ac:dyDescent="0.25">
      <c r="A64" s="44"/>
      <c r="B64" s="45"/>
      <c r="C64" s="46"/>
      <c r="D64" s="143" t="s">
        <v>88</v>
      </c>
      <c r="E64" s="119" t="s">
        <v>64</v>
      </c>
      <c r="F64" s="151">
        <v>15</v>
      </c>
      <c r="G64" s="151">
        <v>3.48</v>
      </c>
      <c r="H64" s="120">
        <v>4.43</v>
      </c>
      <c r="I64" s="120"/>
      <c r="J64" s="120">
        <v>54</v>
      </c>
      <c r="K64" s="120">
        <v>15</v>
      </c>
      <c r="L64" s="66"/>
    </row>
    <row r="65" spans="1:12" s="43" customFormat="1" ht="15" x14ac:dyDescent="0.25">
      <c r="A65" s="44"/>
      <c r="B65" s="45"/>
      <c r="C65" s="46"/>
      <c r="D65" s="47"/>
      <c r="E65" s="70"/>
      <c r="F65" s="105"/>
      <c r="G65" s="92"/>
      <c r="H65" s="92"/>
      <c r="I65" s="92"/>
      <c r="J65" s="48"/>
      <c r="K65" s="60"/>
      <c r="L65" s="66"/>
    </row>
    <row r="66" spans="1:12" s="43" customFormat="1" ht="15" x14ac:dyDescent="0.25">
      <c r="A66" s="44"/>
      <c r="B66" s="45"/>
      <c r="C66" s="46"/>
      <c r="D66" s="50"/>
      <c r="E66" s="51"/>
      <c r="F66" s="104"/>
      <c r="G66" s="48"/>
      <c r="H66" s="48"/>
      <c r="I66" s="48"/>
      <c r="J66" s="48"/>
      <c r="K66" s="60"/>
      <c r="L66" s="66"/>
    </row>
    <row r="67" spans="1:12" s="43" customFormat="1" ht="15" x14ac:dyDescent="0.25">
      <c r="A67" s="44"/>
      <c r="B67" s="45"/>
      <c r="C67" s="46"/>
      <c r="D67" s="50"/>
      <c r="E67" s="51"/>
      <c r="F67" s="104"/>
      <c r="G67" s="48"/>
      <c r="H67" s="48"/>
      <c r="I67" s="48"/>
      <c r="J67" s="48"/>
      <c r="K67" s="60"/>
      <c r="L67" s="66"/>
    </row>
    <row r="68" spans="1:12" s="43" customFormat="1" ht="15.75" thickBot="1" x14ac:dyDescent="0.3">
      <c r="A68" s="85"/>
      <c r="B68" s="86"/>
      <c r="C68" s="87"/>
      <c r="D68" s="88" t="s">
        <v>32</v>
      </c>
      <c r="E68" s="89"/>
      <c r="F68" s="90">
        <f>SUM(F61:F67)</f>
        <v>500</v>
      </c>
      <c r="G68" s="90">
        <f>SUM(G61:G67)</f>
        <v>13.68</v>
      </c>
      <c r="H68" s="90">
        <f>SUM(H61:H67)</f>
        <v>19.03</v>
      </c>
      <c r="I68" s="90">
        <f>SUM(I61:I67)</f>
        <v>78.800000000000011</v>
      </c>
      <c r="J68" s="90">
        <f>SUM(J61:J67)</f>
        <v>550.20000000000005</v>
      </c>
      <c r="K68" s="93"/>
      <c r="L68" s="91">
        <f>SUM(L61:L67)</f>
        <v>71</v>
      </c>
    </row>
    <row r="69" spans="1:12" s="43" customFormat="1" ht="15" x14ac:dyDescent="0.25">
      <c r="A69" s="44">
        <f>A61</f>
        <v>1</v>
      </c>
      <c r="B69" s="72">
        <f>B61</f>
        <v>4</v>
      </c>
      <c r="C69" s="46" t="s">
        <v>24</v>
      </c>
      <c r="D69" s="182" t="s">
        <v>25</v>
      </c>
      <c r="E69" s="181" t="s">
        <v>52</v>
      </c>
      <c r="F69" s="129">
        <v>60</v>
      </c>
      <c r="G69" s="129">
        <v>0.84</v>
      </c>
      <c r="H69" s="129">
        <v>6.02</v>
      </c>
      <c r="I69" s="129">
        <v>5.4</v>
      </c>
      <c r="J69" s="129">
        <v>75.06</v>
      </c>
      <c r="K69" s="129">
        <v>67</v>
      </c>
      <c r="L69" s="65">
        <v>71</v>
      </c>
    </row>
    <row r="70" spans="1:12" ht="15" x14ac:dyDescent="0.25">
      <c r="A70" s="44"/>
      <c r="B70" s="45"/>
      <c r="C70" s="46"/>
      <c r="D70" s="182" t="s">
        <v>26</v>
      </c>
      <c r="E70" s="181" t="s">
        <v>89</v>
      </c>
      <c r="F70" s="129">
        <v>200</v>
      </c>
      <c r="G70" s="129">
        <v>1.27</v>
      </c>
      <c r="H70" s="129">
        <v>3.99</v>
      </c>
      <c r="I70" s="129">
        <v>7.6</v>
      </c>
      <c r="J70" s="129">
        <v>79.599999999999994</v>
      </c>
      <c r="K70" s="129">
        <v>99</v>
      </c>
      <c r="L70" s="66"/>
    </row>
    <row r="71" spans="1:12" s="43" customFormat="1" ht="15" x14ac:dyDescent="0.25">
      <c r="A71" s="44"/>
      <c r="B71" s="45"/>
      <c r="C71" s="46"/>
      <c r="D71" s="182" t="s">
        <v>27</v>
      </c>
      <c r="E71" s="181" t="s">
        <v>53</v>
      </c>
      <c r="F71" s="129">
        <v>200</v>
      </c>
      <c r="G71" s="129">
        <v>16.899999999999999</v>
      </c>
      <c r="H71" s="129">
        <v>10.5</v>
      </c>
      <c r="I71" s="129">
        <v>36.700000000000003</v>
      </c>
      <c r="J71" s="129">
        <v>308.89999999999998</v>
      </c>
      <c r="K71" s="129">
        <v>291</v>
      </c>
      <c r="L71" s="66"/>
    </row>
    <row r="72" spans="1:12" s="43" customFormat="1" ht="15" x14ac:dyDescent="0.25">
      <c r="A72" s="44"/>
      <c r="B72" s="45"/>
      <c r="C72" s="46"/>
      <c r="D72" s="182" t="s">
        <v>29</v>
      </c>
      <c r="E72" s="181" t="s">
        <v>84</v>
      </c>
      <c r="F72" s="129">
        <v>180</v>
      </c>
      <c r="G72" s="129">
        <v>1.04</v>
      </c>
      <c r="H72" s="129">
        <v>0.3</v>
      </c>
      <c r="I72" s="129">
        <v>42.5</v>
      </c>
      <c r="J72" s="129">
        <v>132.12</v>
      </c>
      <c r="K72" s="129">
        <v>349</v>
      </c>
      <c r="L72" s="66"/>
    </row>
    <row r="73" spans="1:12" s="43" customFormat="1" ht="15" x14ac:dyDescent="0.25">
      <c r="A73" s="44"/>
      <c r="B73" s="45"/>
      <c r="C73" s="46"/>
      <c r="D73" s="182" t="s">
        <v>30</v>
      </c>
      <c r="E73" s="119" t="s">
        <v>45</v>
      </c>
      <c r="F73" s="129">
        <v>30</v>
      </c>
      <c r="G73" s="120">
        <v>2.25</v>
      </c>
      <c r="H73" s="120">
        <v>0.84</v>
      </c>
      <c r="I73" s="120">
        <v>15.51</v>
      </c>
      <c r="J73" s="120">
        <v>70.14</v>
      </c>
      <c r="K73" s="129" t="s">
        <v>47</v>
      </c>
      <c r="L73" s="66"/>
    </row>
    <row r="74" spans="1:12" s="43" customFormat="1" ht="15" x14ac:dyDescent="0.25">
      <c r="A74" s="44"/>
      <c r="B74" s="45"/>
      <c r="C74" s="46"/>
      <c r="D74" s="182" t="s">
        <v>31</v>
      </c>
      <c r="E74" s="116" t="s">
        <v>46</v>
      </c>
      <c r="F74" s="129">
        <v>30</v>
      </c>
      <c r="G74" s="120">
        <v>1.4</v>
      </c>
      <c r="H74" s="120">
        <v>0.47</v>
      </c>
      <c r="I74" s="120">
        <v>7.8</v>
      </c>
      <c r="J74" s="120">
        <v>42</v>
      </c>
      <c r="K74" s="129" t="s">
        <v>47</v>
      </c>
      <c r="L74" s="66"/>
    </row>
    <row r="75" spans="1:12" s="43" customFormat="1" ht="15" x14ac:dyDescent="0.25">
      <c r="A75" s="44"/>
      <c r="B75" s="45"/>
      <c r="C75" s="46"/>
      <c r="D75" s="50"/>
      <c r="E75" s="51"/>
      <c r="F75" s="104"/>
      <c r="G75" s="48"/>
      <c r="H75" s="48"/>
      <c r="I75" s="48"/>
      <c r="J75" s="48"/>
      <c r="K75" s="60"/>
      <c r="L75" s="66"/>
    </row>
    <row r="76" spans="1:12" s="43" customFormat="1" ht="15" x14ac:dyDescent="0.25">
      <c r="A76" s="44"/>
      <c r="B76" s="45"/>
      <c r="C76" s="46"/>
      <c r="D76" s="50"/>
      <c r="E76" s="51"/>
      <c r="F76" s="104"/>
      <c r="G76" s="48"/>
      <c r="H76" s="48"/>
      <c r="I76" s="48"/>
      <c r="J76" s="48"/>
      <c r="K76" s="60"/>
      <c r="L76" s="66"/>
    </row>
    <row r="77" spans="1:12" s="43" customFormat="1" ht="15" x14ac:dyDescent="0.25">
      <c r="A77" s="19"/>
      <c r="B77" s="12"/>
      <c r="C77" s="5"/>
      <c r="D77" s="13" t="s">
        <v>32</v>
      </c>
      <c r="E77" s="6"/>
      <c r="F77" s="14">
        <f>SUM(F69:F76)</f>
        <v>700</v>
      </c>
      <c r="G77" s="14">
        <f>SUM(G69:G76)</f>
        <v>23.699999999999996</v>
      </c>
      <c r="H77" s="14">
        <f>SUM(H69:H76)</f>
        <v>22.119999999999997</v>
      </c>
      <c r="I77" s="14">
        <f>SUM(I69:I76)</f>
        <v>115.51</v>
      </c>
      <c r="J77" s="14">
        <f>SUM(J69:J76)</f>
        <v>707.81999999999994</v>
      </c>
      <c r="K77" s="62"/>
      <c r="L77" s="68">
        <f>SUM(L69:L76)</f>
        <v>71</v>
      </c>
    </row>
    <row r="78" spans="1:12" s="43" customFormat="1" ht="15.75" thickBot="1" x14ac:dyDescent="0.25">
      <c r="A78" s="22">
        <f>A61</f>
        <v>1</v>
      </c>
      <c r="B78" s="23">
        <f>B61</f>
        <v>4</v>
      </c>
      <c r="C78" s="209" t="s">
        <v>4</v>
      </c>
      <c r="D78" s="210"/>
      <c r="E78" s="24"/>
      <c r="F78" s="25">
        <f>F68+F77</f>
        <v>1200</v>
      </c>
      <c r="G78" s="25">
        <f>G68+G77</f>
        <v>37.379999999999995</v>
      </c>
      <c r="H78" s="25">
        <f>H68+H77</f>
        <v>41.15</v>
      </c>
      <c r="I78" s="25">
        <f>I68+I77</f>
        <v>194.31</v>
      </c>
      <c r="J78" s="25">
        <f>J68+J77</f>
        <v>1258.02</v>
      </c>
      <c r="K78" s="63"/>
      <c r="L78" s="69">
        <f>L68+L77</f>
        <v>142</v>
      </c>
    </row>
    <row r="79" spans="1:12" s="43" customFormat="1" ht="15" x14ac:dyDescent="0.25">
      <c r="A79" s="37">
        <v>1</v>
      </c>
      <c r="B79" s="38">
        <v>5</v>
      </c>
      <c r="C79" s="39" t="s">
        <v>20</v>
      </c>
      <c r="D79" s="122" t="s">
        <v>21</v>
      </c>
      <c r="E79" s="119" t="s">
        <v>90</v>
      </c>
      <c r="F79" s="120">
        <v>100</v>
      </c>
      <c r="G79" s="129">
        <v>15.69</v>
      </c>
      <c r="H79" s="129">
        <v>15.08</v>
      </c>
      <c r="I79" s="134">
        <v>14.65</v>
      </c>
      <c r="J79" s="129">
        <v>258.39999999999998</v>
      </c>
      <c r="K79" s="120">
        <v>278</v>
      </c>
      <c r="L79" s="65">
        <v>71</v>
      </c>
    </row>
    <row r="80" spans="1:12" ht="15" x14ac:dyDescent="0.25">
      <c r="A80" s="44"/>
      <c r="B80" s="45"/>
      <c r="C80" s="46"/>
      <c r="D80" s="122" t="s">
        <v>28</v>
      </c>
      <c r="E80" s="181" t="s">
        <v>51</v>
      </c>
      <c r="F80" s="129">
        <v>150</v>
      </c>
      <c r="G80" s="129">
        <v>8.6</v>
      </c>
      <c r="H80" s="129">
        <v>6.09</v>
      </c>
      <c r="I80" s="134">
        <v>38.64</v>
      </c>
      <c r="J80" s="129">
        <v>243.8</v>
      </c>
      <c r="K80" s="120">
        <v>302</v>
      </c>
      <c r="L80" s="79"/>
    </row>
    <row r="81" spans="1:12" ht="15.75" customHeight="1" x14ac:dyDescent="0.25">
      <c r="A81" s="44"/>
      <c r="B81" s="45"/>
      <c r="C81" s="46"/>
      <c r="D81" s="122" t="s">
        <v>22</v>
      </c>
      <c r="E81" s="119" t="s">
        <v>73</v>
      </c>
      <c r="F81" s="120">
        <v>200</v>
      </c>
      <c r="G81" s="120">
        <v>0.1</v>
      </c>
      <c r="H81" s="120">
        <v>0.02</v>
      </c>
      <c r="I81" s="125">
        <v>7</v>
      </c>
      <c r="J81" s="120">
        <v>28.6</v>
      </c>
      <c r="K81" s="120">
        <v>376</v>
      </c>
      <c r="L81" s="66"/>
    </row>
    <row r="82" spans="1:12" s="43" customFormat="1" ht="15" x14ac:dyDescent="0.25">
      <c r="A82" s="44"/>
      <c r="B82" s="45"/>
      <c r="C82" s="46"/>
      <c r="D82" s="123" t="s">
        <v>30</v>
      </c>
      <c r="E82" s="119" t="s">
        <v>45</v>
      </c>
      <c r="F82" s="120">
        <v>30</v>
      </c>
      <c r="G82" s="120">
        <v>2.25</v>
      </c>
      <c r="H82" s="120">
        <v>0.84</v>
      </c>
      <c r="I82" s="125">
        <v>15.51</v>
      </c>
      <c r="J82" s="120">
        <v>85.8</v>
      </c>
      <c r="K82" s="120" t="s">
        <v>47</v>
      </c>
      <c r="L82" s="66"/>
    </row>
    <row r="83" spans="1:12" s="43" customFormat="1" ht="15" x14ac:dyDescent="0.25">
      <c r="A83" s="44"/>
      <c r="B83" s="45"/>
      <c r="C83" s="46"/>
      <c r="D83" s="123" t="s">
        <v>57</v>
      </c>
      <c r="E83" s="119" t="s">
        <v>59</v>
      </c>
      <c r="F83" s="120">
        <v>20</v>
      </c>
      <c r="G83" s="120">
        <v>1.7</v>
      </c>
      <c r="H83" s="120">
        <v>2.2000000000000002</v>
      </c>
      <c r="I83" s="125">
        <v>17</v>
      </c>
      <c r="J83" s="120">
        <v>95.28</v>
      </c>
      <c r="K83" s="120" t="s">
        <v>47</v>
      </c>
      <c r="L83" s="66"/>
    </row>
    <row r="84" spans="1:12" s="43" customFormat="1" ht="15" x14ac:dyDescent="0.25">
      <c r="A84" s="44"/>
      <c r="B84" s="45"/>
      <c r="C84" s="46"/>
      <c r="D84" s="50"/>
      <c r="E84" s="51"/>
      <c r="F84" s="104"/>
      <c r="G84" s="48"/>
      <c r="H84" s="48"/>
      <c r="I84" s="48"/>
      <c r="J84" s="48"/>
      <c r="K84" s="60"/>
      <c r="L84" s="66"/>
    </row>
    <row r="85" spans="1:12" s="43" customFormat="1" ht="15" x14ac:dyDescent="0.25">
      <c r="A85" s="44"/>
      <c r="B85" s="45"/>
      <c r="C85" s="46"/>
      <c r="D85" s="50"/>
      <c r="E85" s="51"/>
      <c r="F85" s="48"/>
      <c r="G85" s="48"/>
      <c r="H85" s="48"/>
      <c r="I85" s="48"/>
      <c r="J85" s="48"/>
      <c r="K85" s="60"/>
      <c r="L85" s="66"/>
    </row>
    <row r="86" spans="1:12" s="43" customFormat="1" ht="15.75" thickBot="1" x14ac:dyDescent="0.3">
      <c r="A86" s="85"/>
      <c r="B86" s="86"/>
      <c r="C86" s="87"/>
      <c r="D86" s="88" t="s">
        <v>32</v>
      </c>
      <c r="E86" s="89"/>
      <c r="F86" s="90">
        <f>SUM(F79:F85)</f>
        <v>500</v>
      </c>
      <c r="G86" s="90">
        <f>SUM(G79:G85)</f>
        <v>28.34</v>
      </c>
      <c r="H86" s="90">
        <f>SUM(H79:H85)</f>
        <v>24.23</v>
      </c>
      <c r="I86" s="90">
        <f>SUM(I79:I85)</f>
        <v>92.8</v>
      </c>
      <c r="J86" s="90">
        <f>SUM(J79:J85)</f>
        <v>711.87999999999988</v>
      </c>
      <c r="K86" s="93"/>
      <c r="L86" s="91">
        <f>SUM(L79:L85)</f>
        <v>71</v>
      </c>
    </row>
    <row r="87" spans="1:12" s="43" customFormat="1" ht="15" x14ac:dyDescent="0.25">
      <c r="A87" s="44">
        <f>A79</f>
        <v>1</v>
      </c>
      <c r="B87" s="72">
        <f>B79</f>
        <v>5</v>
      </c>
      <c r="C87" s="46" t="s">
        <v>24</v>
      </c>
      <c r="D87" s="183" t="s">
        <v>25</v>
      </c>
      <c r="E87" s="117" t="s">
        <v>70</v>
      </c>
      <c r="F87" s="118">
        <v>60</v>
      </c>
      <c r="G87" s="118">
        <v>0.7</v>
      </c>
      <c r="H87" s="118">
        <v>0.06</v>
      </c>
      <c r="I87" s="124">
        <v>7.9</v>
      </c>
      <c r="J87" s="118">
        <v>49.02</v>
      </c>
      <c r="K87" s="118">
        <v>62</v>
      </c>
      <c r="L87" s="65">
        <v>71</v>
      </c>
    </row>
    <row r="88" spans="1:12" s="43" customFormat="1" ht="15" x14ac:dyDescent="0.25">
      <c r="A88" s="44"/>
      <c r="B88" s="45"/>
      <c r="C88" s="46"/>
      <c r="D88" s="184" t="s">
        <v>26</v>
      </c>
      <c r="E88" s="158" t="s">
        <v>91</v>
      </c>
      <c r="F88" s="129">
        <v>200</v>
      </c>
      <c r="G88" s="129">
        <v>2.08</v>
      </c>
      <c r="H88" s="129">
        <v>4.0999999999999996</v>
      </c>
      <c r="I88" s="134">
        <v>8.6999999999999993</v>
      </c>
      <c r="J88" s="129">
        <v>111</v>
      </c>
      <c r="K88" s="129">
        <v>82</v>
      </c>
      <c r="L88" s="66"/>
    </row>
    <row r="89" spans="1:12" ht="15" x14ac:dyDescent="0.25">
      <c r="A89" s="44"/>
      <c r="B89" s="45"/>
      <c r="C89" s="46"/>
      <c r="D89" s="184" t="s">
        <v>27</v>
      </c>
      <c r="E89" s="181" t="s">
        <v>92</v>
      </c>
      <c r="F89" s="129">
        <v>90</v>
      </c>
      <c r="G89" s="129">
        <v>6.59</v>
      </c>
      <c r="H89" s="129">
        <v>4.95</v>
      </c>
      <c r="I89" s="134">
        <v>8.5</v>
      </c>
      <c r="J89" s="129">
        <v>105.8</v>
      </c>
      <c r="K89" s="129">
        <v>234</v>
      </c>
      <c r="L89" s="66"/>
    </row>
    <row r="90" spans="1:12" s="43" customFormat="1" ht="15" x14ac:dyDescent="0.25">
      <c r="A90" s="44"/>
      <c r="B90" s="45"/>
      <c r="C90" s="46"/>
      <c r="D90" s="184"/>
      <c r="E90" s="181" t="s">
        <v>93</v>
      </c>
      <c r="F90" s="129">
        <v>40</v>
      </c>
      <c r="G90" s="129">
        <v>1.44</v>
      </c>
      <c r="H90" s="129">
        <v>4.5199999999999996</v>
      </c>
      <c r="I90" s="134">
        <v>4.96</v>
      </c>
      <c r="J90" s="129">
        <v>66.36</v>
      </c>
      <c r="K90" s="129">
        <v>329</v>
      </c>
      <c r="L90" s="66"/>
    </row>
    <row r="91" spans="1:12" s="43" customFormat="1" ht="15" x14ac:dyDescent="0.25">
      <c r="A91" s="44"/>
      <c r="B91" s="45"/>
      <c r="C91" s="46"/>
      <c r="D91" s="184" t="s">
        <v>28</v>
      </c>
      <c r="E91" s="181" t="s">
        <v>54</v>
      </c>
      <c r="F91" s="129">
        <v>150</v>
      </c>
      <c r="G91" s="129">
        <v>3.07</v>
      </c>
      <c r="H91" s="129">
        <v>4.8</v>
      </c>
      <c r="I91" s="134">
        <v>20.440000000000001</v>
      </c>
      <c r="J91" s="129">
        <v>137.25</v>
      </c>
      <c r="K91" s="129">
        <v>312</v>
      </c>
      <c r="L91" s="66"/>
    </row>
    <row r="92" spans="1:12" s="43" customFormat="1" ht="15" x14ac:dyDescent="0.25">
      <c r="A92" s="44"/>
      <c r="B92" s="45"/>
      <c r="C92" s="46"/>
      <c r="D92" s="184" t="s">
        <v>29</v>
      </c>
      <c r="E92" s="181" t="s">
        <v>94</v>
      </c>
      <c r="F92" s="129">
        <v>180</v>
      </c>
      <c r="G92" s="129">
        <v>1.04</v>
      </c>
      <c r="H92" s="129">
        <v>0.3</v>
      </c>
      <c r="I92" s="134">
        <v>42.5</v>
      </c>
      <c r="J92" s="129">
        <v>132.12</v>
      </c>
      <c r="K92" s="129">
        <v>349</v>
      </c>
      <c r="L92" s="66"/>
    </row>
    <row r="93" spans="1:12" s="43" customFormat="1" ht="15" x14ac:dyDescent="0.25">
      <c r="A93" s="44"/>
      <c r="B93" s="45"/>
      <c r="C93" s="46"/>
      <c r="D93" s="184" t="s">
        <v>30</v>
      </c>
      <c r="E93" s="119" t="s">
        <v>45</v>
      </c>
      <c r="F93" s="129">
        <v>30</v>
      </c>
      <c r="G93" s="120">
        <v>2.25</v>
      </c>
      <c r="H93" s="120">
        <v>0.84</v>
      </c>
      <c r="I93" s="125">
        <v>15.51</v>
      </c>
      <c r="J93" s="120">
        <v>70.14</v>
      </c>
      <c r="K93" s="129" t="s">
        <v>47</v>
      </c>
      <c r="L93" s="66"/>
    </row>
    <row r="94" spans="1:12" s="43" customFormat="1" ht="15" x14ac:dyDescent="0.25">
      <c r="A94" s="44"/>
      <c r="B94" s="45"/>
      <c r="C94" s="46"/>
      <c r="D94" s="184" t="s">
        <v>31</v>
      </c>
      <c r="E94" s="181" t="s">
        <v>46</v>
      </c>
      <c r="F94" s="129">
        <v>30</v>
      </c>
      <c r="G94" s="120">
        <v>1.4</v>
      </c>
      <c r="H94" s="120">
        <v>0.47</v>
      </c>
      <c r="I94" s="125">
        <v>7.8</v>
      </c>
      <c r="J94" s="120">
        <v>42</v>
      </c>
      <c r="K94" s="129" t="s">
        <v>47</v>
      </c>
      <c r="L94" s="66"/>
    </row>
    <row r="95" spans="1:12" s="43" customFormat="1" ht="15" x14ac:dyDescent="0.25">
      <c r="A95" s="44"/>
      <c r="B95" s="45"/>
      <c r="C95" s="46"/>
      <c r="D95" s="50"/>
      <c r="E95" s="51"/>
      <c r="F95" s="48"/>
      <c r="G95" s="48"/>
      <c r="H95" s="48"/>
      <c r="I95" s="48"/>
      <c r="J95" s="48"/>
      <c r="K95" s="60"/>
      <c r="L95" s="66"/>
    </row>
    <row r="96" spans="1:12" s="43" customFormat="1" ht="15" x14ac:dyDescent="0.25">
      <c r="A96" s="52"/>
      <c r="B96" s="53"/>
      <c r="C96" s="54"/>
      <c r="D96" s="55" t="s">
        <v>32</v>
      </c>
      <c r="E96" s="56"/>
      <c r="F96" s="57">
        <f>SUM(F87:F95)</f>
        <v>780</v>
      </c>
      <c r="G96" s="57">
        <f t="shared" ref="G96" si="12">SUM(G87:G95)</f>
        <v>18.57</v>
      </c>
      <c r="H96" s="57">
        <f t="shared" ref="H96" si="13">SUM(H87:H95)</f>
        <v>20.04</v>
      </c>
      <c r="I96" s="57">
        <f t="shared" ref="I96" si="14">SUM(I87:I95)</f>
        <v>116.31</v>
      </c>
      <c r="J96" s="57">
        <f t="shared" ref="J96:L96" si="15">SUM(J87:J95)</f>
        <v>713.68999999999994</v>
      </c>
      <c r="K96" s="61"/>
      <c r="L96" s="67">
        <f t="shared" si="15"/>
        <v>71</v>
      </c>
    </row>
    <row r="97" spans="1:12" s="43" customFormat="1" ht="15.75" thickBot="1" x14ac:dyDescent="0.25">
      <c r="A97" s="22">
        <f>A79</f>
        <v>1</v>
      </c>
      <c r="B97" s="23">
        <f>B79</f>
        <v>5</v>
      </c>
      <c r="C97" s="209" t="s">
        <v>4</v>
      </c>
      <c r="D97" s="210"/>
      <c r="E97" s="24"/>
      <c r="F97" s="25">
        <f>F86+F96</f>
        <v>1280</v>
      </c>
      <c r="G97" s="25">
        <f t="shared" ref="G97" si="16">G86+G96</f>
        <v>46.91</v>
      </c>
      <c r="H97" s="25">
        <f t="shared" ref="H97" si="17">H86+H96</f>
        <v>44.269999999999996</v>
      </c>
      <c r="I97" s="25">
        <f t="shared" ref="I97" si="18">I86+I96</f>
        <v>209.11</v>
      </c>
      <c r="J97" s="25">
        <f t="shared" ref="J97:L97" si="19">J86+J96</f>
        <v>1425.5699999999997</v>
      </c>
      <c r="K97" s="63"/>
      <c r="L97" s="69">
        <f t="shared" si="19"/>
        <v>142</v>
      </c>
    </row>
    <row r="98" spans="1:12" s="43" customFormat="1" ht="15" x14ac:dyDescent="0.25">
      <c r="A98" s="37">
        <v>2</v>
      </c>
      <c r="B98" s="38">
        <v>1</v>
      </c>
      <c r="C98" s="39" t="s">
        <v>20</v>
      </c>
      <c r="D98" s="121" t="s">
        <v>21</v>
      </c>
      <c r="E98" s="149" t="s">
        <v>95</v>
      </c>
      <c r="F98" s="118">
        <v>250</v>
      </c>
      <c r="G98" s="118">
        <v>10.76</v>
      </c>
      <c r="H98" s="118">
        <v>16</v>
      </c>
      <c r="I98" s="124">
        <v>47.8</v>
      </c>
      <c r="J98" s="118">
        <v>378.5</v>
      </c>
      <c r="K98" s="118">
        <v>173</v>
      </c>
      <c r="L98" s="65">
        <v>71</v>
      </c>
    </row>
    <row r="99" spans="1:12" s="43" customFormat="1" ht="15" x14ac:dyDescent="0.25">
      <c r="A99" s="44"/>
      <c r="B99" s="45"/>
      <c r="C99" s="46"/>
      <c r="D99" s="122" t="s">
        <v>22</v>
      </c>
      <c r="E99" s="150" t="s">
        <v>71</v>
      </c>
      <c r="F99" s="120">
        <v>200</v>
      </c>
      <c r="G99" s="120">
        <v>6.5</v>
      </c>
      <c r="H99" s="120">
        <v>1.3</v>
      </c>
      <c r="I99" s="125">
        <v>19</v>
      </c>
      <c r="J99" s="120">
        <v>94.7</v>
      </c>
      <c r="K99" s="120">
        <v>382</v>
      </c>
      <c r="L99" s="79"/>
    </row>
    <row r="100" spans="1:12" ht="15.75" customHeight="1" x14ac:dyDescent="0.25">
      <c r="A100" s="44"/>
      <c r="B100" s="45"/>
      <c r="C100" s="46"/>
      <c r="D100" s="122" t="s">
        <v>30</v>
      </c>
      <c r="E100" s="150" t="s">
        <v>72</v>
      </c>
      <c r="F100" s="120">
        <v>30</v>
      </c>
      <c r="G100" s="120">
        <v>2.25</v>
      </c>
      <c r="H100" s="120">
        <v>0.84</v>
      </c>
      <c r="I100" s="125">
        <v>15.51</v>
      </c>
      <c r="J100" s="120">
        <v>85.8</v>
      </c>
      <c r="K100" s="120" t="s">
        <v>47</v>
      </c>
      <c r="L100" s="66"/>
    </row>
    <row r="101" spans="1:12" s="43" customFormat="1" ht="15" x14ac:dyDescent="0.25">
      <c r="A101" s="44"/>
      <c r="B101" s="45"/>
      <c r="C101" s="46"/>
      <c r="D101" s="123" t="s">
        <v>88</v>
      </c>
      <c r="E101" s="150" t="s">
        <v>64</v>
      </c>
      <c r="F101" s="151">
        <v>20</v>
      </c>
      <c r="G101" s="151">
        <v>4.6399999999999997</v>
      </c>
      <c r="H101" s="120">
        <v>5.9</v>
      </c>
      <c r="I101" s="125"/>
      <c r="J101" s="120">
        <v>72</v>
      </c>
      <c r="K101" s="120">
        <v>15</v>
      </c>
      <c r="L101" s="66"/>
    </row>
    <row r="102" spans="1:12" s="43" customFormat="1" ht="15" x14ac:dyDescent="0.25">
      <c r="A102" s="44"/>
      <c r="B102" s="45"/>
      <c r="C102" s="46"/>
      <c r="D102" s="47"/>
      <c r="E102" s="70"/>
      <c r="F102" s="103"/>
      <c r="G102" s="42"/>
      <c r="H102" s="42"/>
      <c r="I102" s="42"/>
      <c r="J102" s="42"/>
      <c r="K102" s="59"/>
      <c r="L102" s="66"/>
    </row>
    <row r="103" spans="1:12" s="43" customFormat="1" ht="15" x14ac:dyDescent="0.25">
      <c r="A103" s="44"/>
      <c r="B103" s="45"/>
      <c r="C103" s="46"/>
      <c r="D103" s="50"/>
      <c r="E103" s="51"/>
      <c r="F103" s="104"/>
      <c r="G103" s="48"/>
      <c r="H103" s="48"/>
      <c r="I103" s="48"/>
      <c r="J103" s="48"/>
      <c r="K103" s="60"/>
      <c r="L103" s="66"/>
    </row>
    <row r="104" spans="1:12" s="43" customFormat="1" ht="15" x14ac:dyDescent="0.25">
      <c r="A104" s="44"/>
      <c r="B104" s="45"/>
      <c r="C104" s="46"/>
      <c r="D104" s="50"/>
      <c r="E104" s="51"/>
      <c r="F104" s="104"/>
      <c r="G104" s="48"/>
      <c r="H104" s="48"/>
      <c r="I104" s="48"/>
      <c r="J104" s="48"/>
      <c r="K104" s="60"/>
      <c r="L104" s="66"/>
    </row>
    <row r="105" spans="1:12" s="43" customFormat="1" ht="15.75" thickBot="1" x14ac:dyDescent="0.3">
      <c r="A105" s="85"/>
      <c r="B105" s="86"/>
      <c r="C105" s="87"/>
      <c r="D105" s="88" t="s">
        <v>32</v>
      </c>
      <c r="E105" s="89"/>
      <c r="F105" s="90">
        <f>SUM(F98:F104)</f>
        <v>500</v>
      </c>
      <c r="G105" s="90">
        <f>SUM(G98:G104)</f>
        <v>24.15</v>
      </c>
      <c r="H105" s="90">
        <f>SUM(H98:H104)</f>
        <v>24.04</v>
      </c>
      <c r="I105" s="90">
        <f>SUM(I98:I104)</f>
        <v>82.31</v>
      </c>
      <c r="J105" s="90">
        <f>SUM(J98:J104)</f>
        <v>631</v>
      </c>
      <c r="K105" s="93"/>
      <c r="L105" s="91">
        <f>SUM(L98:L104)</f>
        <v>71</v>
      </c>
    </row>
    <row r="106" spans="1:12" s="43" customFormat="1" ht="15" x14ac:dyDescent="0.25">
      <c r="A106" s="44">
        <f>A98</f>
        <v>2</v>
      </c>
      <c r="B106" s="72">
        <f>B98</f>
        <v>1</v>
      </c>
      <c r="C106" s="46" t="s">
        <v>24</v>
      </c>
      <c r="D106" s="54" t="s">
        <v>25</v>
      </c>
      <c r="E106" s="158" t="s">
        <v>48</v>
      </c>
      <c r="F106" s="129">
        <v>60</v>
      </c>
      <c r="G106" s="129">
        <v>0.8</v>
      </c>
      <c r="H106" s="129">
        <v>3</v>
      </c>
      <c r="I106" s="134">
        <v>4.8</v>
      </c>
      <c r="J106" s="129">
        <v>50.1</v>
      </c>
      <c r="K106" s="129">
        <v>52</v>
      </c>
      <c r="L106" s="65">
        <v>71</v>
      </c>
    </row>
    <row r="107" spans="1:12" s="43" customFormat="1" ht="15" x14ac:dyDescent="0.25">
      <c r="A107" s="44"/>
      <c r="B107" s="45"/>
      <c r="C107" s="46"/>
      <c r="D107" s="47" t="s">
        <v>26</v>
      </c>
      <c r="E107" s="158" t="s">
        <v>66</v>
      </c>
      <c r="F107" s="129">
        <v>200</v>
      </c>
      <c r="G107" s="129">
        <v>2.2999999999999998</v>
      </c>
      <c r="H107" s="129">
        <v>4.2</v>
      </c>
      <c r="I107" s="134">
        <v>9.6</v>
      </c>
      <c r="J107" s="129">
        <v>113.8</v>
      </c>
      <c r="K107" s="129">
        <v>96</v>
      </c>
      <c r="L107" s="66"/>
    </row>
    <row r="108" spans="1:12" ht="15" x14ac:dyDescent="0.25">
      <c r="A108" s="44"/>
      <c r="B108" s="45"/>
      <c r="C108" s="46"/>
      <c r="D108" s="47" t="s">
        <v>27</v>
      </c>
      <c r="E108" s="158" t="s">
        <v>55</v>
      </c>
      <c r="F108" s="129">
        <v>90</v>
      </c>
      <c r="G108" s="129">
        <v>9.9</v>
      </c>
      <c r="H108" s="129">
        <v>21.51</v>
      </c>
      <c r="I108" s="134">
        <v>0.34</v>
      </c>
      <c r="J108" s="129">
        <v>234.5</v>
      </c>
      <c r="K108" s="129" t="s">
        <v>96</v>
      </c>
      <c r="L108" s="66"/>
    </row>
    <row r="109" spans="1:12" s="43" customFormat="1" ht="15" x14ac:dyDescent="0.25">
      <c r="A109" s="44"/>
      <c r="B109" s="45"/>
      <c r="C109" s="46"/>
      <c r="D109" s="47" t="s">
        <v>28</v>
      </c>
      <c r="E109" s="158" t="s">
        <v>56</v>
      </c>
      <c r="F109" s="129">
        <v>150</v>
      </c>
      <c r="G109" s="129">
        <v>5.52</v>
      </c>
      <c r="H109" s="129">
        <v>4.5199999999999996</v>
      </c>
      <c r="I109" s="134">
        <v>26.45</v>
      </c>
      <c r="J109" s="129">
        <v>168.45</v>
      </c>
      <c r="K109" s="129">
        <v>309</v>
      </c>
      <c r="L109" s="66"/>
    </row>
    <row r="110" spans="1:12" s="43" customFormat="1" ht="15" x14ac:dyDescent="0.25">
      <c r="A110" s="44"/>
      <c r="B110" s="45"/>
      <c r="C110" s="46"/>
      <c r="D110" s="47" t="s">
        <v>29</v>
      </c>
      <c r="E110" s="158" t="s">
        <v>84</v>
      </c>
      <c r="F110" s="129">
        <v>180</v>
      </c>
      <c r="G110" s="129">
        <v>1.04</v>
      </c>
      <c r="H110" s="129">
        <v>0.3</v>
      </c>
      <c r="I110" s="134">
        <v>42.5</v>
      </c>
      <c r="J110" s="129">
        <v>132.12</v>
      </c>
      <c r="K110" s="129">
        <v>349</v>
      </c>
      <c r="L110" s="66"/>
    </row>
    <row r="111" spans="1:12" s="43" customFormat="1" ht="15" x14ac:dyDescent="0.25">
      <c r="A111" s="44"/>
      <c r="B111" s="45"/>
      <c r="C111" s="46"/>
      <c r="D111" s="47" t="s">
        <v>30</v>
      </c>
      <c r="E111" s="158" t="s">
        <v>46</v>
      </c>
      <c r="F111" s="129">
        <v>20</v>
      </c>
      <c r="G111" s="120">
        <v>0.9</v>
      </c>
      <c r="H111" s="120">
        <v>0.3</v>
      </c>
      <c r="I111" s="125">
        <v>5.2</v>
      </c>
      <c r="J111" s="120">
        <v>28</v>
      </c>
      <c r="K111" s="129" t="s">
        <v>47</v>
      </c>
      <c r="L111" s="66"/>
    </row>
    <row r="112" spans="1:12" s="43" customFormat="1" ht="15" x14ac:dyDescent="0.25">
      <c r="A112" s="44"/>
      <c r="B112" s="45"/>
      <c r="C112" s="46"/>
      <c r="D112" s="50"/>
      <c r="E112" s="51"/>
      <c r="F112" s="48"/>
      <c r="G112" s="48"/>
      <c r="H112" s="48"/>
      <c r="I112" s="48"/>
      <c r="J112" s="48"/>
      <c r="K112" s="60"/>
      <c r="L112" s="66"/>
    </row>
    <row r="113" spans="1:12" s="43" customFormat="1" ht="15" x14ac:dyDescent="0.25">
      <c r="A113" s="44"/>
      <c r="B113" s="45"/>
      <c r="C113" s="46"/>
      <c r="D113" s="50"/>
      <c r="E113" s="51"/>
      <c r="F113" s="48"/>
      <c r="G113" s="48"/>
      <c r="H113" s="48"/>
      <c r="I113" s="48"/>
      <c r="J113" s="48"/>
      <c r="K113" s="60"/>
      <c r="L113" s="66"/>
    </row>
    <row r="114" spans="1:12" s="43" customFormat="1" ht="15" x14ac:dyDescent="0.25">
      <c r="A114" s="19"/>
      <c r="B114" s="12"/>
      <c r="C114" s="5"/>
      <c r="D114" s="13" t="s">
        <v>32</v>
      </c>
      <c r="E114" s="6"/>
      <c r="F114" s="14">
        <f>SUM(F106:F113)</f>
        <v>700</v>
      </c>
      <c r="G114" s="14">
        <f>SUM(G106:G113)</f>
        <v>20.459999999999997</v>
      </c>
      <c r="H114" s="14">
        <f>SUM(H106:H113)</f>
        <v>33.83</v>
      </c>
      <c r="I114" s="14">
        <f>SUM(I106:I113)</f>
        <v>88.89</v>
      </c>
      <c r="J114" s="14">
        <f>SUM(J106:J113)</f>
        <v>726.96999999999991</v>
      </c>
      <c r="K114" s="62"/>
      <c r="L114" s="68">
        <f>SUM(L106:L113)</f>
        <v>71</v>
      </c>
    </row>
    <row r="115" spans="1:12" s="43" customFormat="1" ht="15.75" thickBot="1" x14ac:dyDescent="0.25">
      <c r="A115" s="22">
        <f>A98</f>
        <v>2</v>
      </c>
      <c r="B115" s="23">
        <f>B98</f>
        <v>1</v>
      </c>
      <c r="C115" s="209" t="s">
        <v>4</v>
      </c>
      <c r="D115" s="210"/>
      <c r="E115" s="24"/>
      <c r="F115" s="25">
        <f>F105+F114</f>
        <v>1200</v>
      </c>
      <c r="G115" s="25">
        <f>G105+G114</f>
        <v>44.61</v>
      </c>
      <c r="H115" s="25">
        <f>H105+H114</f>
        <v>57.87</v>
      </c>
      <c r="I115" s="25">
        <f>I105+I114</f>
        <v>171.2</v>
      </c>
      <c r="J115" s="25">
        <f>J105+J114</f>
        <v>1357.9699999999998</v>
      </c>
      <c r="K115" s="63"/>
      <c r="L115" s="69">
        <f>L105+L114</f>
        <v>142</v>
      </c>
    </row>
    <row r="116" spans="1:12" s="43" customFormat="1" ht="15" x14ac:dyDescent="0.25">
      <c r="A116" s="15">
        <v>2</v>
      </c>
      <c r="B116" s="16">
        <v>2</v>
      </c>
      <c r="C116" s="17" t="s">
        <v>20</v>
      </c>
      <c r="D116" s="39" t="s">
        <v>21</v>
      </c>
      <c r="E116" s="150" t="s">
        <v>97</v>
      </c>
      <c r="F116" s="120">
        <v>170</v>
      </c>
      <c r="G116" s="120">
        <v>4.8</v>
      </c>
      <c r="H116" s="120">
        <v>6.55</v>
      </c>
      <c r="I116" s="125">
        <v>98.19</v>
      </c>
      <c r="J116" s="120">
        <v>452.3</v>
      </c>
      <c r="K116" s="120">
        <v>398</v>
      </c>
      <c r="L116" s="65">
        <v>71</v>
      </c>
    </row>
    <row r="117" spans="1:12" s="43" customFormat="1" ht="15" x14ac:dyDescent="0.25">
      <c r="A117" s="18"/>
      <c r="B117" s="10"/>
      <c r="C117" s="7"/>
      <c r="D117" s="47" t="s">
        <v>22</v>
      </c>
      <c r="E117" s="150" t="s">
        <v>73</v>
      </c>
      <c r="F117" s="120">
        <v>200</v>
      </c>
      <c r="G117" s="120">
        <v>0.1</v>
      </c>
      <c r="H117" s="120">
        <v>0.02</v>
      </c>
      <c r="I117" s="125">
        <v>7</v>
      </c>
      <c r="J117" s="120">
        <v>28.6</v>
      </c>
      <c r="K117" s="120">
        <v>376</v>
      </c>
      <c r="L117" s="79"/>
    </row>
    <row r="118" spans="1:12" ht="15" x14ac:dyDescent="0.25">
      <c r="A118" s="18"/>
      <c r="B118" s="10"/>
      <c r="C118" s="7"/>
      <c r="D118" s="107" t="s">
        <v>23</v>
      </c>
      <c r="E118" s="150" t="s">
        <v>43</v>
      </c>
      <c r="F118" s="120">
        <v>130</v>
      </c>
      <c r="G118" s="120">
        <v>0.52</v>
      </c>
      <c r="H118" s="120">
        <v>0.52</v>
      </c>
      <c r="I118" s="125">
        <v>12.74</v>
      </c>
      <c r="J118" s="120">
        <v>61.1</v>
      </c>
      <c r="K118" s="120" t="s">
        <v>47</v>
      </c>
      <c r="L118" s="66"/>
    </row>
    <row r="119" spans="1:12" ht="15" x14ac:dyDescent="0.25">
      <c r="A119" s="18"/>
      <c r="B119" s="10"/>
      <c r="C119" s="7"/>
      <c r="D119" s="108"/>
      <c r="E119" s="70"/>
      <c r="F119" s="103"/>
      <c r="G119" s="48"/>
      <c r="H119" s="48"/>
      <c r="I119" s="48"/>
      <c r="J119" s="48"/>
      <c r="K119" s="60"/>
      <c r="L119" s="66"/>
    </row>
    <row r="120" spans="1:12" ht="15" x14ac:dyDescent="0.25">
      <c r="A120" s="18"/>
      <c r="B120" s="10"/>
      <c r="C120" s="7"/>
      <c r="D120" s="47"/>
      <c r="E120" s="70"/>
      <c r="F120" s="103"/>
      <c r="G120" s="36"/>
      <c r="H120" s="36"/>
      <c r="I120" s="36"/>
      <c r="J120" s="48"/>
      <c r="K120" s="60"/>
      <c r="L120" s="66"/>
    </row>
    <row r="121" spans="1:12" ht="15" x14ac:dyDescent="0.25">
      <c r="A121" s="18"/>
      <c r="B121" s="10"/>
      <c r="C121" s="7"/>
      <c r="D121" s="108"/>
      <c r="E121" s="51"/>
      <c r="F121" s="104"/>
      <c r="G121" s="48"/>
      <c r="H121" s="48"/>
      <c r="I121" s="48"/>
      <c r="J121" s="48"/>
      <c r="K121" s="60"/>
      <c r="L121" s="66"/>
    </row>
    <row r="122" spans="1:12" ht="15" x14ac:dyDescent="0.25">
      <c r="A122" s="18"/>
      <c r="B122" s="10"/>
      <c r="C122" s="7"/>
      <c r="D122" s="50"/>
      <c r="E122" s="70"/>
      <c r="F122" s="103"/>
      <c r="G122" s="36"/>
      <c r="H122" s="36"/>
      <c r="I122" s="36"/>
      <c r="J122" s="48"/>
      <c r="K122" s="60"/>
      <c r="L122" s="66"/>
    </row>
    <row r="123" spans="1:12" ht="15" x14ac:dyDescent="0.25">
      <c r="A123" s="18"/>
      <c r="B123" s="10"/>
      <c r="C123" s="7"/>
      <c r="D123" s="50"/>
      <c r="E123" s="51"/>
      <c r="F123" s="48"/>
      <c r="G123" s="48"/>
      <c r="H123" s="48"/>
      <c r="I123" s="48"/>
      <c r="J123" s="48"/>
      <c r="K123" s="60"/>
      <c r="L123" s="66"/>
    </row>
    <row r="124" spans="1:12" ht="15.75" thickBot="1" x14ac:dyDescent="0.3">
      <c r="A124" s="85"/>
      <c r="B124" s="86"/>
      <c r="C124" s="87"/>
      <c r="D124" s="88" t="s">
        <v>32</v>
      </c>
      <c r="E124" s="89"/>
      <c r="F124" s="90">
        <f>SUM(F116:F123)</f>
        <v>500</v>
      </c>
      <c r="G124" s="90">
        <f t="shared" ref="G124:J124" si="20">SUM(G116:G123)</f>
        <v>5.42</v>
      </c>
      <c r="H124" s="90">
        <f t="shared" si="20"/>
        <v>7.09</v>
      </c>
      <c r="I124" s="90">
        <f t="shared" si="20"/>
        <v>117.92999999999999</v>
      </c>
      <c r="J124" s="90">
        <f t="shared" si="20"/>
        <v>542</v>
      </c>
      <c r="K124" s="93"/>
      <c r="L124" s="91">
        <f t="shared" ref="L124" si="21">SUM(L116:L123)</f>
        <v>71</v>
      </c>
    </row>
    <row r="125" spans="1:12" ht="15" x14ac:dyDescent="0.25">
      <c r="A125" s="9">
        <f>A116</f>
        <v>2</v>
      </c>
      <c r="B125" s="9">
        <f>B116</f>
        <v>2</v>
      </c>
      <c r="C125" s="46" t="s">
        <v>24</v>
      </c>
      <c r="D125" s="54" t="s">
        <v>25</v>
      </c>
      <c r="E125" s="185" t="s">
        <v>70</v>
      </c>
      <c r="F125" s="186">
        <v>60</v>
      </c>
      <c r="G125" s="186">
        <v>0.7</v>
      </c>
      <c r="H125" s="186">
        <v>0.06</v>
      </c>
      <c r="I125" s="187">
        <v>6.9</v>
      </c>
      <c r="J125" s="186">
        <v>49.02</v>
      </c>
      <c r="K125" s="186">
        <v>62</v>
      </c>
      <c r="L125" s="65">
        <v>71</v>
      </c>
    </row>
    <row r="126" spans="1:12" ht="15" x14ac:dyDescent="0.25">
      <c r="A126" s="9"/>
      <c r="B126" s="10"/>
      <c r="C126" s="46"/>
      <c r="D126" s="47" t="s">
        <v>26</v>
      </c>
      <c r="E126" s="158" t="s">
        <v>91</v>
      </c>
      <c r="F126" s="129">
        <v>200</v>
      </c>
      <c r="G126" s="129">
        <v>2.08</v>
      </c>
      <c r="H126" s="129">
        <v>4.0999999999999996</v>
      </c>
      <c r="I126" s="134">
        <v>8.6999999999999993</v>
      </c>
      <c r="J126" s="129">
        <v>111</v>
      </c>
      <c r="K126" s="129">
        <v>82</v>
      </c>
      <c r="L126" s="66"/>
    </row>
    <row r="127" spans="1:12" ht="15" x14ac:dyDescent="0.25">
      <c r="A127" s="9"/>
      <c r="B127" s="10"/>
      <c r="C127" s="46"/>
      <c r="D127" s="47" t="s">
        <v>27</v>
      </c>
      <c r="E127" s="181" t="s">
        <v>58</v>
      </c>
      <c r="F127" s="129">
        <v>90</v>
      </c>
      <c r="G127" s="129">
        <v>10.5</v>
      </c>
      <c r="H127" s="129">
        <v>10.5</v>
      </c>
      <c r="I127" s="134">
        <v>3.2</v>
      </c>
      <c r="J127" s="129">
        <v>149.4</v>
      </c>
      <c r="K127" s="129">
        <v>290</v>
      </c>
      <c r="L127" s="66"/>
    </row>
    <row r="128" spans="1:12" ht="15" x14ac:dyDescent="0.25">
      <c r="A128" s="9"/>
      <c r="B128" s="10"/>
      <c r="C128" s="46"/>
      <c r="D128" s="47" t="s">
        <v>28</v>
      </c>
      <c r="E128" s="181" t="s">
        <v>51</v>
      </c>
      <c r="F128" s="129">
        <v>150</v>
      </c>
      <c r="G128" s="129">
        <v>8.6</v>
      </c>
      <c r="H128" s="129">
        <v>6.09</v>
      </c>
      <c r="I128" s="134">
        <v>38.64</v>
      </c>
      <c r="J128" s="129">
        <v>243.8</v>
      </c>
      <c r="K128" s="129">
        <v>302</v>
      </c>
      <c r="L128" s="66"/>
    </row>
    <row r="129" spans="1:12" ht="15" x14ac:dyDescent="0.25">
      <c r="A129" s="9"/>
      <c r="B129" s="10"/>
      <c r="C129" s="46"/>
      <c r="D129" s="47" t="s">
        <v>29</v>
      </c>
      <c r="E129" s="181" t="s">
        <v>94</v>
      </c>
      <c r="F129" s="129">
        <v>180</v>
      </c>
      <c r="G129" s="129">
        <v>1.04</v>
      </c>
      <c r="H129" s="129">
        <v>0.3</v>
      </c>
      <c r="I129" s="134">
        <v>42.5</v>
      </c>
      <c r="J129" s="129">
        <v>132.12</v>
      </c>
      <c r="K129" s="129">
        <v>349</v>
      </c>
      <c r="L129" s="66"/>
    </row>
    <row r="130" spans="1:12" ht="15" x14ac:dyDescent="0.25">
      <c r="A130" s="9"/>
      <c r="B130" s="10"/>
      <c r="C130" s="46"/>
      <c r="D130" s="47" t="s">
        <v>30</v>
      </c>
      <c r="E130" s="119" t="s">
        <v>45</v>
      </c>
      <c r="F130" s="129">
        <v>20</v>
      </c>
      <c r="G130" s="120">
        <v>1.58</v>
      </c>
      <c r="H130" s="120">
        <v>0.2</v>
      </c>
      <c r="I130" s="125">
        <v>9.66</v>
      </c>
      <c r="J130" s="120">
        <v>46.76</v>
      </c>
      <c r="K130" s="129" t="s">
        <v>47</v>
      </c>
      <c r="L130" s="66"/>
    </row>
    <row r="131" spans="1:12" ht="15" x14ac:dyDescent="0.25">
      <c r="A131" s="9"/>
      <c r="B131" s="10"/>
      <c r="C131" s="46"/>
      <c r="D131" s="47" t="s">
        <v>31</v>
      </c>
      <c r="E131" s="181" t="s">
        <v>46</v>
      </c>
      <c r="F131" s="129">
        <v>20</v>
      </c>
      <c r="G131" s="120">
        <v>0.9</v>
      </c>
      <c r="H131" s="120">
        <v>0.3</v>
      </c>
      <c r="I131" s="125">
        <v>5.2</v>
      </c>
      <c r="J131" s="120">
        <v>28</v>
      </c>
      <c r="K131" s="129" t="s">
        <v>47</v>
      </c>
      <c r="L131" s="66"/>
    </row>
    <row r="132" spans="1:12" ht="15" x14ac:dyDescent="0.25">
      <c r="A132" s="9"/>
      <c r="B132" s="10"/>
      <c r="C132" s="46"/>
      <c r="D132" s="50"/>
      <c r="E132" s="51"/>
      <c r="F132" s="48"/>
      <c r="G132" s="48"/>
      <c r="H132" s="48"/>
      <c r="I132" s="48"/>
      <c r="J132" s="48"/>
      <c r="K132" s="60"/>
      <c r="L132" s="66"/>
    </row>
    <row r="133" spans="1:12" ht="15" x14ac:dyDescent="0.25">
      <c r="A133" s="9"/>
      <c r="B133" s="10"/>
      <c r="C133" s="46"/>
      <c r="D133" s="50"/>
      <c r="E133" s="51"/>
      <c r="F133" s="48"/>
      <c r="G133" s="48"/>
      <c r="H133" s="48"/>
      <c r="I133" s="48"/>
      <c r="J133" s="48"/>
      <c r="K133" s="60"/>
      <c r="L133" s="66"/>
    </row>
    <row r="134" spans="1:12" ht="15" x14ac:dyDescent="0.25">
      <c r="A134" s="11"/>
      <c r="B134" s="12"/>
      <c r="C134" s="5"/>
      <c r="D134" s="13" t="s">
        <v>32</v>
      </c>
      <c r="E134" s="6"/>
      <c r="F134" s="14">
        <f>SUM(F125:F133)</f>
        <v>720</v>
      </c>
      <c r="G134" s="14">
        <f t="shared" ref="G134:J134" si="22">SUM(G125:G133)</f>
        <v>25.4</v>
      </c>
      <c r="H134" s="14">
        <f t="shared" si="22"/>
        <v>21.55</v>
      </c>
      <c r="I134" s="14">
        <f t="shared" si="22"/>
        <v>114.8</v>
      </c>
      <c r="J134" s="14">
        <f t="shared" si="22"/>
        <v>760.1</v>
      </c>
      <c r="K134" s="62"/>
      <c r="L134" s="68">
        <f t="shared" ref="L134" si="23">SUM(L125:L133)</f>
        <v>71</v>
      </c>
    </row>
    <row r="135" spans="1:12" ht="15.75" thickBot="1" x14ac:dyDescent="0.25">
      <c r="A135" s="193">
        <f>A116</f>
        <v>2</v>
      </c>
      <c r="B135" s="193">
        <f>B116</f>
        <v>2</v>
      </c>
      <c r="C135" s="214" t="s">
        <v>4</v>
      </c>
      <c r="D135" s="215"/>
      <c r="E135" s="194"/>
      <c r="F135" s="195">
        <f>F124+F134</f>
        <v>1220</v>
      </c>
      <c r="G135" s="195">
        <f t="shared" ref="G135" si="24">G124+G134</f>
        <v>30.82</v>
      </c>
      <c r="H135" s="195">
        <f t="shared" ref="H135" si="25">H124+H134</f>
        <v>28.64</v>
      </c>
      <c r="I135" s="195">
        <f t="shared" ref="I135" si="26">I124+I134</f>
        <v>232.73</v>
      </c>
      <c r="J135" s="195">
        <f t="shared" ref="J135:L135" si="27">J124+J134</f>
        <v>1302.0999999999999</v>
      </c>
      <c r="K135" s="196"/>
      <c r="L135" s="69">
        <f t="shared" si="27"/>
        <v>142</v>
      </c>
    </row>
    <row r="136" spans="1:12" ht="15" x14ac:dyDescent="0.25">
      <c r="A136" s="144">
        <v>2</v>
      </c>
      <c r="B136" s="145">
        <v>3</v>
      </c>
      <c r="C136" s="40" t="s">
        <v>20</v>
      </c>
      <c r="D136" s="146" t="s">
        <v>21</v>
      </c>
      <c r="E136" s="149" t="s">
        <v>41</v>
      </c>
      <c r="F136" s="118">
        <v>250</v>
      </c>
      <c r="G136" s="118">
        <v>7.6</v>
      </c>
      <c r="H136" s="118">
        <v>12.25</v>
      </c>
      <c r="I136" s="118">
        <v>39.15</v>
      </c>
      <c r="J136" s="118">
        <v>296.87</v>
      </c>
      <c r="K136" s="124">
        <v>175</v>
      </c>
      <c r="L136" s="190">
        <v>71</v>
      </c>
    </row>
    <row r="137" spans="1:12" ht="15" x14ac:dyDescent="0.25">
      <c r="A137" s="147"/>
      <c r="B137" s="141"/>
      <c r="C137" s="47"/>
      <c r="D137" s="142" t="s">
        <v>22</v>
      </c>
      <c r="E137" s="119" t="s">
        <v>69</v>
      </c>
      <c r="F137" s="120">
        <v>200</v>
      </c>
      <c r="G137" s="120">
        <v>3.2</v>
      </c>
      <c r="H137" s="120">
        <v>2.7</v>
      </c>
      <c r="I137" s="120">
        <v>11.9</v>
      </c>
      <c r="J137" s="120">
        <v>83.3</v>
      </c>
      <c r="K137" s="125">
        <v>379</v>
      </c>
      <c r="L137" s="160"/>
    </row>
    <row r="138" spans="1:12" ht="15" x14ac:dyDescent="0.25">
      <c r="A138" s="147"/>
      <c r="B138" s="141"/>
      <c r="C138" s="47"/>
      <c r="D138" s="142" t="s">
        <v>30</v>
      </c>
      <c r="E138" s="119" t="s">
        <v>72</v>
      </c>
      <c r="F138" s="120">
        <v>30</v>
      </c>
      <c r="G138" s="120">
        <v>2.25</v>
      </c>
      <c r="H138" s="120">
        <v>0.84</v>
      </c>
      <c r="I138" s="120">
        <v>15.51</v>
      </c>
      <c r="J138" s="120">
        <v>85.8</v>
      </c>
      <c r="K138" s="125" t="s">
        <v>47</v>
      </c>
      <c r="L138" s="161"/>
    </row>
    <row r="139" spans="1:12" ht="15" x14ac:dyDescent="0.25">
      <c r="A139" s="147"/>
      <c r="B139" s="141"/>
      <c r="C139" s="47"/>
      <c r="D139" s="142" t="s">
        <v>63</v>
      </c>
      <c r="E139" s="119" t="s">
        <v>64</v>
      </c>
      <c r="F139" s="151">
        <v>20</v>
      </c>
      <c r="G139" s="151">
        <v>4.6399999999999997</v>
      </c>
      <c r="H139" s="120">
        <v>5.9</v>
      </c>
      <c r="I139" s="120"/>
      <c r="J139" s="120">
        <v>72</v>
      </c>
      <c r="K139" s="125">
        <v>15</v>
      </c>
      <c r="L139" s="191"/>
    </row>
    <row r="140" spans="1:12" s="43" customFormat="1" ht="15.75" thickBot="1" x14ac:dyDescent="0.3">
      <c r="A140" s="197"/>
      <c r="B140" s="198"/>
      <c r="C140" s="199"/>
      <c r="D140" s="88" t="s">
        <v>32</v>
      </c>
      <c r="E140" s="89"/>
      <c r="F140" s="90">
        <f>SUM(F136:F139)</f>
        <v>500</v>
      </c>
      <c r="G140" s="90">
        <f>SUM(G136:G139)</f>
        <v>17.690000000000001</v>
      </c>
      <c r="H140" s="90">
        <f>SUM(H136:H139)</f>
        <v>21.689999999999998</v>
      </c>
      <c r="I140" s="90">
        <f>SUM(I136:I139)</f>
        <v>66.56</v>
      </c>
      <c r="J140" s="90">
        <f>SUM(J136:J139)</f>
        <v>537.97</v>
      </c>
      <c r="K140" s="200"/>
      <c r="L140" s="192">
        <f>SUM(L136:L139)</f>
        <v>71</v>
      </c>
    </row>
    <row r="141" spans="1:12" s="43" customFormat="1" ht="15" x14ac:dyDescent="0.25">
      <c r="A141" s="44">
        <f>A136</f>
        <v>2</v>
      </c>
      <c r="B141" s="72">
        <f>B136</f>
        <v>3</v>
      </c>
      <c r="C141" s="46" t="s">
        <v>24</v>
      </c>
      <c r="D141" s="54" t="s">
        <v>25</v>
      </c>
      <c r="E141" s="137" t="s">
        <v>70</v>
      </c>
      <c r="F141" s="138">
        <v>60</v>
      </c>
      <c r="G141" s="139">
        <v>0.7</v>
      </c>
      <c r="H141" s="139">
        <v>0.06</v>
      </c>
      <c r="I141" s="140">
        <v>7.9</v>
      </c>
      <c r="J141" s="138">
        <v>49.02</v>
      </c>
      <c r="K141" s="138">
        <v>62</v>
      </c>
      <c r="L141" s="79">
        <v>71</v>
      </c>
    </row>
    <row r="142" spans="1:12" s="43" customFormat="1" ht="15" x14ac:dyDescent="0.25">
      <c r="A142" s="44"/>
      <c r="B142" s="45"/>
      <c r="C142" s="46"/>
      <c r="D142" s="47" t="s">
        <v>26</v>
      </c>
      <c r="E142" s="128" t="s">
        <v>80</v>
      </c>
      <c r="F142" s="129">
        <v>200</v>
      </c>
      <c r="G142" s="129">
        <v>5.49</v>
      </c>
      <c r="H142" s="129">
        <v>5.27</v>
      </c>
      <c r="I142" s="134">
        <v>16.54</v>
      </c>
      <c r="J142" s="129">
        <v>148.29</v>
      </c>
      <c r="K142" s="129">
        <v>102</v>
      </c>
      <c r="L142" s="66"/>
    </row>
    <row r="143" spans="1:12" s="43" customFormat="1" ht="15.75" customHeight="1" x14ac:dyDescent="0.25">
      <c r="A143" s="44"/>
      <c r="B143" s="45"/>
      <c r="C143" s="46"/>
      <c r="D143" s="47" t="s">
        <v>27</v>
      </c>
      <c r="E143" s="130" t="s">
        <v>81</v>
      </c>
      <c r="F143" s="131">
        <v>90</v>
      </c>
      <c r="G143" s="135">
        <v>14.04</v>
      </c>
      <c r="H143" s="135">
        <v>10.199999999999999</v>
      </c>
      <c r="I143" s="136">
        <v>3.2</v>
      </c>
      <c r="J143" s="135">
        <v>139.9</v>
      </c>
      <c r="K143" s="135">
        <v>255</v>
      </c>
      <c r="L143" s="66"/>
    </row>
    <row r="144" spans="1:12" s="43" customFormat="1" ht="15" x14ac:dyDescent="0.25">
      <c r="A144" s="44"/>
      <c r="B144" s="45"/>
      <c r="C144" s="46"/>
      <c r="D144" s="47" t="s">
        <v>28</v>
      </c>
      <c r="E144" s="130" t="s">
        <v>44</v>
      </c>
      <c r="F144" s="131">
        <v>150</v>
      </c>
      <c r="G144" s="135">
        <v>3.65</v>
      </c>
      <c r="H144" s="135">
        <v>5.37</v>
      </c>
      <c r="I144" s="136">
        <v>36.68</v>
      </c>
      <c r="J144" s="135">
        <v>209.7</v>
      </c>
      <c r="K144" s="135">
        <v>304</v>
      </c>
      <c r="L144" s="66"/>
    </row>
    <row r="145" spans="1:12" s="43" customFormat="1" ht="15" x14ac:dyDescent="0.25">
      <c r="A145" s="44"/>
      <c r="B145" s="45"/>
      <c r="C145" s="46"/>
      <c r="D145" s="47" t="s">
        <v>29</v>
      </c>
      <c r="E145" s="130" t="s">
        <v>82</v>
      </c>
      <c r="F145" s="131">
        <v>180</v>
      </c>
      <c r="G145" s="135">
        <v>1.04</v>
      </c>
      <c r="H145" s="135">
        <v>0.3</v>
      </c>
      <c r="I145" s="136">
        <v>42.5</v>
      </c>
      <c r="J145" s="135">
        <v>132.12</v>
      </c>
      <c r="K145" s="135">
        <v>349</v>
      </c>
      <c r="L145" s="66"/>
    </row>
    <row r="146" spans="1:12" s="43" customFormat="1" ht="15" x14ac:dyDescent="0.25">
      <c r="A146" s="44"/>
      <c r="B146" s="45"/>
      <c r="C146" s="46"/>
      <c r="D146" s="47" t="s">
        <v>30</v>
      </c>
      <c r="E146" s="130" t="s">
        <v>45</v>
      </c>
      <c r="F146" s="131">
        <v>20</v>
      </c>
      <c r="G146" s="135">
        <v>1.58</v>
      </c>
      <c r="H146" s="135">
        <v>0.2</v>
      </c>
      <c r="I146" s="136">
        <v>9.66</v>
      </c>
      <c r="J146" s="135">
        <v>46.76</v>
      </c>
      <c r="K146" s="135" t="s">
        <v>47</v>
      </c>
      <c r="L146" s="66"/>
    </row>
    <row r="147" spans="1:12" s="43" customFormat="1" ht="15" x14ac:dyDescent="0.25">
      <c r="A147" s="44"/>
      <c r="B147" s="45"/>
      <c r="C147" s="46"/>
      <c r="D147" s="47" t="s">
        <v>31</v>
      </c>
      <c r="E147" s="130" t="s">
        <v>46</v>
      </c>
      <c r="F147" s="131">
        <v>20</v>
      </c>
      <c r="G147" s="135">
        <v>0.9</v>
      </c>
      <c r="H147" s="135">
        <v>0.3</v>
      </c>
      <c r="I147" s="136">
        <v>5.2</v>
      </c>
      <c r="J147" s="135">
        <v>28</v>
      </c>
      <c r="K147" s="135" t="s">
        <v>47</v>
      </c>
      <c r="L147" s="66"/>
    </row>
    <row r="148" spans="1:12" s="43" customFormat="1" ht="15" x14ac:dyDescent="0.25">
      <c r="A148" s="44"/>
      <c r="B148" s="45"/>
      <c r="C148" s="46"/>
      <c r="D148" s="50"/>
      <c r="E148" s="73"/>
      <c r="F148" s="74"/>
      <c r="G148" s="74"/>
      <c r="H148" s="74"/>
      <c r="I148" s="74"/>
      <c r="J148" s="48"/>
      <c r="K148" s="60"/>
      <c r="L148" s="66"/>
    </row>
    <row r="149" spans="1:12" s="43" customFormat="1" ht="15" x14ac:dyDescent="0.25">
      <c r="A149" s="44"/>
      <c r="B149" s="45"/>
      <c r="C149" s="46"/>
      <c r="D149" s="50"/>
      <c r="E149" s="51"/>
      <c r="F149" s="48"/>
      <c r="G149" s="48"/>
      <c r="H149" s="48"/>
      <c r="I149" s="48"/>
      <c r="J149" s="48"/>
      <c r="K149" s="60"/>
      <c r="L149" s="66"/>
    </row>
    <row r="150" spans="1:12" s="43" customFormat="1" ht="15" x14ac:dyDescent="0.25">
      <c r="A150" s="19"/>
      <c r="B150" s="12"/>
      <c r="C150" s="5"/>
      <c r="D150" s="13" t="s">
        <v>32</v>
      </c>
      <c r="E150" s="6"/>
      <c r="F150" s="14">
        <f>SUM(F141:F149)</f>
        <v>720</v>
      </c>
      <c r="G150" s="14">
        <f t="shared" ref="G150:J150" si="28">SUM(G141:G149)</f>
        <v>27.4</v>
      </c>
      <c r="H150" s="14">
        <f t="shared" si="28"/>
        <v>21.7</v>
      </c>
      <c r="I150" s="14">
        <f t="shared" si="28"/>
        <v>121.67999999999999</v>
      </c>
      <c r="J150" s="14">
        <f t="shared" si="28"/>
        <v>753.79000000000008</v>
      </c>
      <c r="K150" s="62"/>
      <c r="L150" s="68">
        <f t="shared" ref="L150" si="29">SUM(L141:L149)</f>
        <v>71</v>
      </c>
    </row>
    <row r="151" spans="1:12" s="43" customFormat="1" ht="15.75" thickBot="1" x14ac:dyDescent="0.25">
      <c r="A151" s="22">
        <f>A136</f>
        <v>2</v>
      </c>
      <c r="B151" s="23">
        <f>B136</f>
        <v>3</v>
      </c>
      <c r="C151" s="209" t="s">
        <v>4</v>
      </c>
      <c r="D151" s="210"/>
      <c r="E151" s="24"/>
      <c r="F151" s="25">
        <f>F140+F150</f>
        <v>1220</v>
      </c>
      <c r="G151" s="25">
        <f>G140+G150</f>
        <v>45.09</v>
      </c>
      <c r="H151" s="25">
        <f>H140+H150</f>
        <v>43.39</v>
      </c>
      <c r="I151" s="25">
        <f>I140+I150</f>
        <v>188.24</v>
      </c>
      <c r="J151" s="25">
        <f>J140+J150</f>
        <v>1291.7600000000002</v>
      </c>
      <c r="K151" s="63"/>
      <c r="L151" s="69">
        <f>L140+L150</f>
        <v>142</v>
      </c>
    </row>
    <row r="152" spans="1:12" s="43" customFormat="1" ht="15" x14ac:dyDescent="0.25">
      <c r="A152" s="37">
        <v>2</v>
      </c>
      <c r="B152" s="38">
        <v>4</v>
      </c>
      <c r="C152" s="39" t="s">
        <v>20</v>
      </c>
      <c r="D152" s="188" t="s">
        <v>21</v>
      </c>
      <c r="E152" s="117" t="s">
        <v>98</v>
      </c>
      <c r="F152" s="118">
        <v>200</v>
      </c>
      <c r="G152" s="118">
        <v>10.5</v>
      </c>
      <c r="H152" s="118">
        <v>15.1</v>
      </c>
      <c r="I152" s="124">
        <v>54.4</v>
      </c>
      <c r="J152" s="118">
        <v>401.9</v>
      </c>
      <c r="K152" s="118">
        <v>188</v>
      </c>
      <c r="L152" s="65">
        <v>71</v>
      </c>
    </row>
    <row r="153" spans="1:12" s="43" customFormat="1" ht="15" x14ac:dyDescent="0.25">
      <c r="A153" s="44"/>
      <c r="B153" s="45"/>
      <c r="C153" s="46"/>
      <c r="D153" s="189"/>
      <c r="E153" s="119" t="s">
        <v>99</v>
      </c>
      <c r="F153" s="120">
        <v>50</v>
      </c>
      <c r="G153" s="120">
        <v>0.25</v>
      </c>
      <c r="H153" s="120"/>
      <c r="I153" s="125">
        <v>35.799999999999997</v>
      </c>
      <c r="J153" s="120">
        <v>144.19999999999999</v>
      </c>
      <c r="K153" s="120"/>
      <c r="L153" s="79"/>
    </row>
    <row r="154" spans="1:12" s="43" customFormat="1" ht="15" x14ac:dyDescent="0.25">
      <c r="A154" s="44"/>
      <c r="B154" s="45"/>
      <c r="C154" s="46"/>
      <c r="D154" s="201" t="s">
        <v>22</v>
      </c>
      <c r="E154" s="119" t="s">
        <v>71</v>
      </c>
      <c r="F154" s="120">
        <v>200</v>
      </c>
      <c r="G154" s="120">
        <v>6.5</v>
      </c>
      <c r="H154" s="120">
        <v>1.3</v>
      </c>
      <c r="I154" s="125">
        <v>19</v>
      </c>
      <c r="J154" s="120">
        <v>94.7</v>
      </c>
      <c r="K154" s="120">
        <v>382</v>
      </c>
      <c r="L154" s="66"/>
    </row>
    <row r="155" spans="1:12" s="43" customFormat="1" ht="15" x14ac:dyDescent="0.25">
      <c r="A155" s="44"/>
      <c r="B155" s="45"/>
      <c r="C155" s="46"/>
      <c r="D155" s="201" t="s">
        <v>30</v>
      </c>
      <c r="E155" s="119" t="s">
        <v>72</v>
      </c>
      <c r="F155" s="120">
        <v>30</v>
      </c>
      <c r="G155" s="120">
        <v>2.25</v>
      </c>
      <c r="H155" s="120">
        <v>0.84</v>
      </c>
      <c r="I155" s="125">
        <v>15.51</v>
      </c>
      <c r="J155" s="120">
        <v>85.8</v>
      </c>
      <c r="K155" s="120" t="s">
        <v>47</v>
      </c>
      <c r="L155" s="66"/>
    </row>
    <row r="156" spans="1:12" s="43" customFormat="1" ht="15" x14ac:dyDescent="0.25">
      <c r="A156" s="44"/>
      <c r="B156" s="45"/>
      <c r="C156" s="46"/>
      <c r="D156" s="201" t="s">
        <v>57</v>
      </c>
      <c r="E156" s="119" t="s">
        <v>100</v>
      </c>
      <c r="F156" s="120">
        <v>20</v>
      </c>
      <c r="G156" s="120">
        <v>0.2</v>
      </c>
      <c r="H156" s="120">
        <v>0.24</v>
      </c>
      <c r="I156" s="125">
        <v>14.2</v>
      </c>
      <c r="J156" s="120">
        <v>67.599999999999994</v>
      </c>
      <c r="K156" s="120" t="s">
        <v>47</v>
      </c>
      <c r="L156" s="66"/>
    </row>
    <row r="157" spans="1:12" s="43" customFormat="1" ht="15" x14ac:dyDescent="0.25">
      <c r="A157" s="44"/>
      <c r="B157" s="45"/>
      <c r="C157" s="46"/>
      <c r="D157" s="50"/>
      <c r="E157" s="70"/>
      <c r="F157" s="103"/>
      <c r="G157" s="42"/>
      <c r="H157" s="42"/>
      <c r="I157" s="42"/>
      <c r="J157" s="48"/>
      <c r="K157" s="60"/>
      <c r="L157" s="66"/>
    </row>
    <row r="158" spans="1:12" ht="15" x14ac:dyDescent="0.25">
      <c r="A158" s="44"/>
      <c r="B158" s="45"/>
      <c r="C158" s="46"/>
      <c r="D158" s="50"/>
      <c r="E158" s="51"/>
      <c r="F158" s="48"/>
      <c r="G158" s="48"/>
      <c r="H158" s="48"/>
      <c r="I158" s="48"/>
      <c r="J158" s="48"/>
      <c r="K158" s="60"/>
      <c r="L158" s="66"/>
    </row>
    <row r="159" spans="1:12" ht="15.75" thickBot="1" x14ac:dyDescent="0.3">
      <c r="A159" s="80"/>
      <c r="B159" s="81"/>
      <c r="C159" s="82"/>
      <c r="D159" s="83" t="s">
        <v>32</v>
      </c>
      <c r="E159" s="75"/>
      <c r="F159" s="76">
        <f>SUM(F152:F158)</f>
        <v>500</v>
      </c>
      <c r="G159" s="76">
        <f>SUM(G152:G158)</f>
        <v>19.7</v>
      </c>
      <c r="H159" s="76">
        <f>SUM(H152:H158)</f>
        <v>17.479999999999997</v>
      </c>
      <c r="I159" s="76">
        <f>SUM(I152:I158)</f>
        <v>138.91</v>
      </c>
      <c r="J159" s="76">
        <f>SUM(J152:J158)</f>
        <v>794.19999999999993</v>
      </c>
      <c r="K159" s="77"/>
      <c r="L159" s="78">
        <f>SUM(L152:L158)</f>
        <v>71</v>
      </c>
    </row>
    <row r="160" spans="1:12" ht="15" x14ac:dyDescent="0.25">
      <c r="A160" s="44">
        <f>A152</f>
        <v>2</v>
      </c>
      <c r="B160" s="72">
        <f>B152</f>
        <v>4</v>
      </c>
      <c r="C160" s="46" t="s">
        <v>24</v>
      </c>
      <c r="D160" s="202" t="s">
        <v>25</v>
      </c>
      <c r="E160" s="157" t="s">
        <v>101</v>
      </c>
      <c r="F160" s="138">
        <v>60</v>
      </c>
      <c r="G160" s="138">
        <v>0.8</v>
      </c>
      <c r="H160" s="138">
        <v>3</v>
      </c>
      <c r="I160" s="159">
        <v>4.8</v>
      </c>
      <c r="J160" s="138">
        <v>50.1</v>
      </c>
      <c r="K160" s="138">
        <v>52</v>
      </c>
      <c r="L160" s="65">
        <v>71</v>
      </c>
    </row>
    <row r="161" spans="1:12" ht="15" x14ac:dyDescent="0.25">
      <c r="A161" s="44"/>
      <c r="B161" s="45"/>
      <c r="C161" s="46"/>
      <c r="D161" s="203" t="s">
        <v>26</v>
      </c>
      <c r="E161" s="158" t="s">
        <v>60</v>
      </c>
      <c r="F161" s="129">
        <v>200</v>
      </c>
      <c r="G161" s="129">
        <v>2.1</v>
      </c>
      <c r="H161" s="129">
        <v>4.12</v>
      </c>
      <c r="I161" s="134">
        <v>6.32</v>
      </c>
      <c r="J161" s="129">
        <v>99.8</v>
      </c>
      <c r="K161" s="129">
        <v>88</v>
      </c>
      <c r="L161" s="66"/>
    </row>
    <row r="162" spans="1:12" ht="15" x14ac:dyDescent="0.25">
      <c r="A162" s="44"/>
      <c r="B162" s="45"/>
      <c r="C162" s="46"/>
      <c r="D162" s="203" t="s">
        <v>27</v>
      </c>
      <c r="E162" s="158" t="s">
        <v>76</v>
      </c>
      <c r="F162" s="129">
        <v>90</v>
      </c>
      <c r="G162" s="129">
        <v>8.6999999999999993</v>
      </c>
      <c r="H162" s="129">
        <v>11.2</v>
      </c>
      <c r="I162" s="134">
        <v>8.6999999999999993</v>
      </c>
      <c r="J162" s="129">
        <v>171.9</v>
      </c>
      <c r="K162" s="129">
        <v>297</v>
      </c>
      <c r="L162" s="66"/>
    </row>
    <row r="163" spans="1:12" ht="15" x14ac:dyDescent="0.25">
      <c r="A163" s="44"/>
      <c r="B163" s="45"/>
      <c r="C163" s="46"/>
      <c r="D163" s="203" t="s">
        <v>28</v>
      </c>
      <c r="E163" s="158" t="s">
        <v>44</v>
      </c>
      <c r="F163" s="129">
        <v>150</v>
      </c>
      <c r="G163" s="129">
        <v>3.65</v>
      </c>
      <c r="H163" s="129">
        <v>5.37</v>
      </c>
      <c r="I163" s="134">
        <v>36.68</v>
      </c>
      <c r="J163" s="129">
        <v>209.7</v>
      </c>
      <c r="K163" s="129">
        <v>304</v>
      </c>
      <c r="L163" s="66"/>
    </row>
    <row r="164" spans="1:12" ht="15" x14ac:dyDescent="0.25">
      <c r="A164" s="44"/>
      <c r="B164" s="45"/>
      <c r="C164" s="46"/>
      <c r="D164" s="203" t="s">
        <v>29</v>
      </c>
      <c r="E164" s="158" t="s">
        <v>94</v>
      </c>
      <c r="F164" s="129">
        <v>180</v>
      </c>
      <c r="G164" s="129">
        <v>1.04</v>
      </c>
      <c r="H164" s="129">
        <v>0.3</v>
      </c>
      <c r="I164" s="134">
        <v>42.5</v>
      </c>
      <c r="J164" s="129">
        <v>132.12</v>
      </c>
      <c r="K164" s="129">
        <v>349</v>
      </c>
      <c r="L164" s="66"/>
    </row>
    <row r="165" spans="1:12" ht="15" x14ac:dyDescent="0.25">
      <c r="A165" s="44"/>
      <c r="B165" s="45"/>
      <c r="C165" s="46"/>
      <c r="D165" s="203" t="s">
        <v>31</v>
      </c>
      <c r="E165" s="158" t="s">
        <v>46</v>
      </c>
      <c r="F165" s="129">
        <v>30</v>
      </c>
      <c r="G165" s="120">
        <v>1.4</v>
      </c>
      <c r="H165" s="120">
        <v>0.47</v>
      </c>
      <c r="I165" s="125">
        <v>7.8</v>
      </c>
      <c r="J165" s="120">
        <v>42</v>
      </c>
      <c r="K165" s="129" t="s">
        <v>47</v>
      </c>
      <c r="L165" s="66"/>
    </row>
    <row r="166" spans="1:12" ht="15" x14ac:dyDescent="0.25">
      <c r="A166" s="44"/>
      <c r="B166" s="45"/>
      <c r="C166" s="46"/>
      <c r="D166" s="50"/>
      <c r="E166" s="51"/>
      <c r="F166" s="48"/>
      <c r="G166" s="48"/>
      <c r="H166" s="48"/>
      <c r="I166" s="48"/>
      <c r="J166" s="48"/>
      <c r="K166" s="60"/>
      <c r="L166" s="66"/>
    </row>
    <row r="167" spans="1:12" ht="15" x14ac:dyDescent="0.25">
      <c r="A167" s="44"/>
      <c r="B167" s="45"/>
      <c r="C167" s="46"/>
      <c r="D167" s="50"/>
      <c r="E167" s="51"/>
      <c r="F167" s="48"/>
      <c r="G167" s="48"/>
      <c r="H167" s="48"/>
      <c r="I167" s="48"/>
      <c r="J167" s="48"/>
      <c r="K167" s="60"/>
      <c r="L167" s="66"/>
    </row>
    <row r="168" spans="1:12" s="43" customFormat="1" ht="15" x14ac:dyDescent="0.25">
      <c r="A168" s="19"/>
      <c r="B168" s="12"/>
      <c r="C168" s="5"/>
      <c r="D168" s="13" t="s">
        <v>32</v>
      </c>
      <c r="E168" s="6"/>
      <c r="F168" s="14">
        <f>SUM(F160:F167)</f>
        <v>710</v>
      </c>
      <c r="G168" s="14">
        <f>SUM(G160:G167)</f>
        <v>17.689999999999998</v>
      </c>
      <c r="H168" s="14">
        <f>SUM(H160:H167)</f>
        <v>24.46</v>
      </c>
      <c r="I168" s="14">
        <f>SUM(I160:I167)</f>
        <v>106.8</v>
      </c>
      <c r="J168" s="14">
        <f>SUM(J160:J167)</f>
        <v>705.62</v>
      </c>
      <c r="K168" s="62"/>
      <c r="L168" s="68">
        <f>SUM(L160:L167)</f>
        <v>71</v>
      </c>
    </row>
    <row r="169" spans="1:12" s="43" customFormat="1" ht="15.75" thickBot="1" x14ac:dyDescent="0.25">
      <c r="A169" s="22">
        <f>A152</f>
        <v>2</v>
      </c>
      <c r="B169" s="23">
        <f>B152</f>
        <v>4</v>
      </c>
      <c r="C169" s="209" t="s">
        <v>4</v>
      </c>
      <c r="D169" s="210"/>
      <c r="E169" s="24"/>
      <c r="F169" s="25">
        <f>F159+F168</f>
        <v>1210</v>
      </c>
      <c r="G169" s="25">
        <f>G159+G168</f>
        <v>37.39</v>
      </c>
      <c r="H169" s="25">
        <f>H159+H168</f>
        <v>41.94</v>
      </c>
      <c r="I169" s="25">
        <f>I159+I168</f>
        <v>245.70999999999998</v>
      </c>
      <c r="J169" s="25">
        <f>J159+J168</f>
        <v>1499.82</v>
      </c>
      <c r="K169" s="63"/>
      <c r="L169" s="69">
        <f>L159+L168</f>
        <v>142</v>
      </c>
    </row>
    <row r="170" spans="1:12" s="43" customFormat="1" ht="15" x14ac:dyDescent="0.25">
      <c r="A170" s="37">
        <v>2</v>
      </c>
      <c r="B170" s="38">
        <v>5</v>
      </c>
      <c r="C170" s="39" t="s">
        <v>20</v>
      </c>
      <c r="D170" s="121" t="s">
        <v>21</v>
      </c>
      <c r="E170" s="117" t="s">
        <v>102</v>
      </c>
      <c r="F170" s="118">
        <v>200</v>
      </c>
      <c r="G170" s="118">
        <v>13.5</v>
      </c>
      <c r="H170" s="118">
        <v>15.9</v>
      </c>
      <c r="I170" s="124">
        <v>34.1</v>
      </c>
      <c r="J170" s="118">
        <v>334.4</v>
      </c>
      <c r="K170" s="118">
        <v>204</v>
      </c>
      <c r="L170" s="65">
        <v>71</v>
      </c>
    </row>
    <row r="171" spans="1:12" s="43" customFormat="1" ht="15" x14ac:dyDescent="0.25">
      <c r="A171" s="44"/>
      <c r="B171" s="45"/>
      <c r="C171" s="46"/>
      <c r="D171" s="122" t="s">
        <v>22</v>
      </c>
      <c r="E171" s="119" t="s">
        <v>42</v>
      </c>
      <c r="F171" s="120">
        <v>200</v>
      </c>
      <c r="G171" s="120">
        <v>6.5</v>
      </c>
      <c r="H171" s="120">
        <v>1.3</v>
      </c>
      <c r="I171" s="125">
        <v>19</v>
      </c>
      <c r="J171" s="120">
        <v>94.7</v>
      </c>
      <c r="K171" s="120">
        <v>382</v>
      </c>
      <c r="L171" s="79"/>
    </row>
    <row r="172" spans="1:12" s="43" customFormat="1" ht="15" x14ac:dyDescent="0.25">
      <c r="A172" s="44"/>
      <c r="B172" s="45"/>
      <c r="C172" s="46"/>
      <c r="D172" s="123" t="s">
        <v>57</v>
      </c>
      <c r="E172" s="119" t="s">
        <v>100</v>
      </c>
      <c r="F172" s="120">
        <v>15</v>
      </c>
      <c r="G172" s="120">
        <v>1.6</v>
      </c>
      <c r="H172" s="120">
        <v>0.18</v>
      </c>
      <c r="I172" s="125">
        <v>10.68</v>
      </c>
      <c r="J172" s="120">
        <v>50.7</v>
      </c>
      <c r="K172" s="120" t="s">
        <v>47</v>
      </c>
      <c r="L172" s="66"/>
    </row>
    <row r="173" spans="1:12" s="43" customFormat="1" ht="15" x14ac:dyDescent="0.25">
      <c r="A173" s="44"/>
      <c r="B173" s="45"/>
      <c r="C173" s="46"/>
      <c r="D173" s="123" t="s">
        <v>23</v>
      </c>
      <c r="E173" s="119" t="s">
        <v>43</v>
      </c>
      <c r="F173" s="120">
        <v>100</v>
      </c>
      <c r="G173" s="120">
        <v>0.34</v>
      </c>
      <c r="H173" s="120">
        <v>0.34</v>
      </c>
      <c r="I173" s="125">
        <v>8.33</v>
      </c>
      <c r="J173" s="120">
        <v>39.950000000000003</v>
      </c>
      <c r="K173" s="120" t="s">
        <v>47</v>
      </c>
      <c r="L173" s="66"/>
    </row>
    <row r="174" spans="1:12" s="43" customFormat="1" ht="15" x14ac:dyDescent="0.25">
      <c r="A174" s="44"/>
      <c r="B174" s="45"/>
      <c r="C174" s="46"/>
      <c r="D174" s="47"/>
      <c r="E174" s="41"/>
      <c r="F174" s="42"/>
      <c r="G174" s="49"/>
      <c r="H174" s="49"/>
      <c r="I174" s="49"/>
      <c r="J174" s="48"/>
      <c r="K174" s="60"/>
      <c r="L174" s="66"/>
    </row>
    <row r="175" spans="1:12" s="43" customFormat="1" ht="15" x14ac:dyDescent="0.25">
      <c r="A175" s="44"/>
      <c r="B175" s="45"/>
      <c r="C175" s="46"/>
      <c r="D175" s="50"/>
      <c r="E175" s="41"/>
      <c r="F175" s="42"/>
      <c r="G175" s="48"/>
      <c r="H175" s="48"/>
      <c r="I175" s="48"/>
      <c r="J175" s="48"/>
      <c r="K175" s="60"/>
      <c r="L175" s="66"/>
    </row>
    <row r="176" spans="1:12" s="43" customFormat="1" ht="15" x14ac:dyDescent="0.25">
      <c r="A176" s="44"/>
      <c r="B176" s="45"/>
      <c r="C176" s="46"/>
      <c r="D176" s="50"/>
      <c r="E176" s="51"/>
      <c r="F176" s="48"/>
      <c r="G176" s="48"/>
      <c r="H176" s="48"/>
      <c r="I176" s="48"/>
      <c r="J176" s="48"/>
      <c r="K176" s="60"/>
      <c r="L176" s="66"/>
    </row>
    <row r="177" spans="1:12" ht="15.75" thickBot="1" x14ac:dyDescent="0.3">
      <c r="A177" s="85"/>
      <c r="B177" s="86"/>
      <c r="C177" s="87"/>
      <c r="D177" s="88" t="s">
        <v>32</v>
      </c>
      <c r="E177" s="89"/>
      <c r="F177" s="90">
        <f>SUM(F170:F176)</f>
        <v>515</v>
      </c>
      <c r="G177" s="90">
        <f>SUM(G170:G176)</f>
        <v>21.94</v>
      </c>
      <c r="H177" s="90">
        <f>SUM(H170:H176)</f>
        <v>17.72</v>
      </c>
      <c r="I177" s="90">
        <f>SUM(I170:I176)</f>
        <v>72.11</v>
      </c>
      <c r="J177" s="90">
        <f>SUM(J170:J176)</f>
        <v>519.75</v>
      </c>
      <c r="K177" s="93"/>
      <c r="L177" s="91">
        <f>SUM(L170:L176)</f>
        <v>71</v>
      </c>
    </row>
    <row r="178" spans="1:12" ht="15" x14ac:dyDescent="0.25">
      <c r="A178" s="37">
        <f>A170</f>
        <v>2</v>
      </c>
      <c r="B178" s="102">
        <f>B170</f>
        <v>5</v>
      </c>
      <c r="C178" s="39" t="s">
        <v>24</v>
      </c>
      <c r="D178" s="40" t="s">
        <v>25</v>
      </c>
      <c r="E178" s="157" t="s">
        <v>65</v>
      </c>
      <c r="F178" s="138">
        <v>60</v>
      </c>
      <c r="G178" s="138">
        <v>7.0000000000000007E-2</v>
      </c>
      <c r="H178" s="138">
        <v>1.9</v>
      </c>
      <c r="I178" s="159">
        <v>3.9</v>
      </c>
      <c r="J178" s="138">
        <v>36.24</v>
      </c>
      <c r="K178" s="138" t="s">
        <v>68</v>
      </c>
      <c r="L178" s="65">
        <v>71</v>
      </c>
    </row>
    <row r="179" spans="1:12" s="43" customFormat="1" ht="15" x14ac:dyDescent="0.25">
      <c r="A179" s="44"/>
      <c r="B179" s="45"/>
      <c r="C179" s="46"/>
      <c r="D179" s="47" t="s">
        <v>26</v>
      </c>
      <c r="E179" s="158" t="s">
        <v>103</v>
      </c>
      <c r="F179" s="129">
        <v>200</v>
      </c>
      <c r="G179" s="129">
        <v>2.2999999999999998</v>
      </c>
      <c r="H179" s="129">
        <v>4.2</v>
      </c>
      <c r="I179" s="134">
        <v>9.6</v>
      </c>
      <c r="J179" s="129">
        <v>113.8</v>
      </c>
      <c r="K179" s="129">
        <v>96</v>
      </c>
      <c r="L179" s="66"/>
    </row>
    <row r="180" spans="1:12" s="43" customFormat="1" ht="15" x14ac:dyDescent="0.25">
      <c r="A180" s="44"/>
      <c r="B180" s="45"/>
      <c r="C180" s="46"/>
      <c r="D180" s="47" t="s">
        <v>27</v>
      </c>
      <c r="E180" s="158" t="s">
        <v>104</v>
      </c>
      <c r="F180" s="129">
        <v>90</v>
      </c>
      <c r="G180" s="129">
        <v>14.1</v>
      </c>
      <c r="H180" s="129">
        <v>13.6</v>
      </c>
      <c r="I180" s="134">
        <v>13.2</v>
      </c>
      <c r="J180" s="129">
        <v>231.66</v>
      </c>
      <c r="K180" s="129" t="s">
        <v>62</v>
      </c>
      <c r="L180" s="66"/>
    </row>
    <row r="181" spans="1:12" s="43" customFormat="1" ht="15" x14ac:dyDescent="0.25">
      <c r="A181" s="44"/>
      <c r="B181" s="45"/>
      <c r="C181" s="46"/>
      <c r="D181" s="47" t="s">
        <v>28</v>
      </c>
      <c r="E181" s="158" t="s">
        <v>61</v>
      </c>
      <c r="F181" s="129">
        <v>150</v>
      </c>
      <c r="G181" s="129">
        <v>5.52</v>
      </c>
      <c r="H181" s="129">
        <v>4.5199999999999996</v>
      </c>
      <c r="I181" s="134">
        <v>26.45</v>
      </c>
      <c r="J181" s="129">
        <v>168.45</v>
      </c>
      <c r="K181" s="129">
        <v>309</v>
      </c>
      <c r="L181" s="66"/>
    </row>
    <row r="182" spans="1:12" s="43" customFormat="1" ht="15" x14ac:dyDescent="0.25">
      <c r="A182" s="44"/>
      <c r="B182" s="45"/>
      <c r="C182" s="46"/>
      <c r="D182" s="47" t="s">
        <v>29</v>
      </c>
      <c r="E182" s="158" t="s">
        <v>84</v>
      </c>
      <c r="F182" s="129">
        <v>180</v>
      </c>
      <c r="G182" s="129">
        <v>1.04</v>
      </c>
      <c r="H182" s="129">
        <v>0.3</v>
      </c>
      <c r="I182" s="134">
        <v>42.5</v>
      </c>
      <c r="J182" s="129">
        <v>132.12</v>
      </c>
      <c r="K182" s="129">
        <v>349</v>
      </c>
      <c r="L182" s="66"/>
    </row>
    <row r="183" spans="1:12" s="43" customFormat="1" ht="15" x14ac:dyDescent="0.25">
      <c r="A183" s="44"/>
      <c r="B183" s="45"/>
      <c r="C183" s="46"/>
      <c r="D183" s="47" t="s">
        <v>30</v>
      </c>
      <c r="E183" s="150" t="s">
        <v>45</v>
      </c>
      <c r="F183" s="129">
        <v>20</v>
      </c>
      <c r="G183" s="120">
        <v>1.58</v>
      </c>
      <c r="H183" s="120">
        <v>0.2</v>
      </c>
      <c r="I183" s="125">
        <v>9.66</v>
      </c>
      <c r="J183" s="120">
        <v>46.76</v>
      </c>
      <c r="K183" s="129" t="s">
        <v>47</v>
      </c>
      <c r="L183" s="66"/>
    </row>
    <row r="184" spans="1:12" s="43" customFormat="1" ht="15" x14ac:dyDescent="0.25">
      <c r="A184" s="44"/>
      <c r="B184" s="45"/>
      <c r="C184" s="46"/>
      <c r="D184" s="50"/>
      <c r="E184" s="51"/>
      <c r="F184" s="48"/>
      <c r="G184" s="48"/>
      <c r="H184" s="48"/>
      <c r="I184" s="48"/>
      <c r="J184" s="48"/>
      <c r="K184" s="60"/>
      <c r="L184" s="66"/>
    </row>
    <row r="185" spans="1:12" s="43" customFormat="1" ht="15" x14ac:dyDescent="0.25">
      <c r="A185" s="44"/>
      <c r="B185" s="45"/>
      <c r="C185" s="46"/>
      <c r="D185" s="50"/>
      <c r="E185" s="51"/>
      <c r="F185" s="48"/>
      <c r="G185" s="48"/>
      <c r="H185" s="48"/>
      <c r="I185" s="48"/>
      <c r="J185" s="48"/>
      <c r="K185" s="60"/>
      <c r="L185" s="66"/>
    </row>
    <row r="186" spans="1:12" ht="15.75" customHeight="1" thickBot="1" x14ac:dyDescent="0.3">
      <c r="A186" s="80"/>
      <c r="B186" s="81"/>
      <c r="C186" s="82"/>
      <c r="D186" s="83" t="s">
        <v>32</v>
      </c>
      <c r="E186" s="75"/>
      <c r="F186" s="76">
        <f>SUM(F178:F185)</f>
        <v>700</v>
      </c>
      <c r="G186" s="76">
        <f>SUM(G178:G185)</f>
        <v>24.61</v>
      </c>
      <c r="H186" s="76">
        <f>SUM(H178:H185)</f>
        <v>24.72</v>
      </c>
      <c r="I186" s="76">
        <f>SUM(I178:I185)</f>
        <v>105.31</v>
      </c>
      <c r="J186" s="76">
        <f>SUM(J178:J185)</f>
        <v>729.03</v>
      </c>
      <c r="K186" s="77"/>
      <c r="L186" s="78">
        <f>SUM(L178:L185)</f>
        <v>71</v>
      </c>
    </row>
    <row r="187" spans="1:12" s="43" customFormat="1" ht="15.75" thickBot="1" x14ac:dyDescent="0.25">
      <c r="A187" s="97">
        <f>A170</f>
        <v>2</v>
      </c>
      <c r="B187" s="98">
        <f>B170</f>
        <v>5</v>
      </c>
      <c r="C187" s="212" t="s">
        <v>4</v>
      </c>
      <c r="D187" s="213"/>
      <c r="E187" s="99"/>
      <c r="F187" s="94">
        <f>F177+F186</f>
        <v>1215</v>
      </c>
      <c r="G187" s="94">
        <f>G177+G186</f>
        <v>46.55</v>
      </c>
      <c r="H187" s="94">
        <f>H177+H186</f>
        <v>42.44</v>
      </c>
      <c r="I187" s="94">
        <f>I177+I186</f>
        <v>177.42000000000002</v>
      </c>
      <c r="J187" s="94">
        <f>J177+J186</f>
        <v>1248.78</v>
      </c>
      <c r="K187" s="100"/>
      <c r="L187" s="101">
        <f>L177+L186</f>
        <v>142</v>
      </c>
    </row>
    <row r="188" spans="1:12" s="43" customFormat="1" ht="13.5" thickBot="1" x14ac:dyDescent="0.25">
      <c r="A188" s="20"/>
      <c r="B188" s="21"/>
      <c r="C188" s="211" t="s">
        <v>5</v>
      </c>
      <c r="D188" s="211"/>
      <c r="E188" s="211"/>
      <c r="F188" s="26">
        <f>(F23+F42+F60+F78+F97+F115+F135+F151+F169+F187)/(IF(F23=0,0,1)+IF(F42=0,0,1)+IF(F60=0,0,1)+IF(F78=0,0,1)+IF(F97=0,0,1)+IF(F115=0,0,1)+IF(F135=0,0,1)+IF(F151=0,0,1)+IF(F169=0,0,1)+IF(F187=0,0,1))</f>
        <v>1219.5</v>
      </c>
      <c r="G188" s="26">
        <f>(G23+G42+G60+G78+G97+G115+G135+G151+G169+G187)/(IF(G23=0,0,1)+IF(G42=0,0,1)+IF(G60=0,0,1)+IF(G78=0,0,1)+IF(G97=0,0,1)+IF(G115=0,0,1)+IF(G135=0,0,1)+IF(G151=0,0,1)+IF(G169=0,0,1)+IF(G187=0,0,1))</f>
        <v>40.823999999999998</v>
      </c>
      <c r="H188" s="26">
        <f>(H23+H42+H60+H78+H97+H115+H135+H151+H169+H187)/(IF(H23=0,0,1)+IF(H42=0,0,1)+IF(H60=0,0,1)+IF(H78=0,0,1)+IF(H97=0,0,1)+IF(H115=0,0,1)+IF(H135=0,0,1)+IF(H151=0,0,1)+IF(H169=0,0,1)+IF(H187=0,0,1))</f>
        <v>42.711999999999996</v>
      </c>
      <c r="I188" s="26">
        <f>(I23+I42+I60+I78+I97+I115+I135+I151+I169+I187)/(IF(I23=0,0,1)+IF(I42=0,0,1)+IF(I60=0,0,1)+IF(I78=0,0,1)+IF(I97=0,0,1)+IF(I115=0,0,1)+IF(I135=0,0,1)+IF(I151=0,0,1)+IF(I169=0,0,1)+IF(I187=0,0,1))</f>
        <v>194.76600000000002</v>
      </c>
      <c r="J188" s="26">
        <f>(J23+J42+J60+J78+J97+J115+J135+J151+J169+J187)/(IF(J23=0,0,1)+IF(J42=0,0,1)+IF(J60=0,0,1)+IF(J78=0,0,1)+IF(J97=0,0,1)+IF(J115=0,0,1)+IF(J135=0,0,1)+IF(J151=0,0,1)+IF(J169=0,0,1)+IF(J187=0,0,1))</f>
        <v>1270.2469999999998</v>
      </c>
      <c r="K188" s="95"/>
      <c r="L188" s="96">
        <f>(L23+L42+L60+L78+L97+L115+L135+L151+L169+L187)/(IF(L23=0,0,1)+IF(L42=0,0,1)+IF(L60=0,0,1)+IF(L78=0,0,1)+IF(L97=0,0,1)+IF(L115=0,0,1)+IF(L135=0,0,1)+IF(L151=0,0,1)+IF(L169=0,0,1)+IF(L187=0,0,1))</f>
        <v>142</v>
      </c>
    </row>
    <row r="189" spans="1:12" s="43" customFormat="1" x14ac:dyDescent="0.2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</row>
    <row r="190" spans="1:12" s="43" customFormat="1" x14ac:dyDescent="0.2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</row>
    <row r="191" spans="1:12" s="43" customFormat="1" x14ac:dyDescent="0.2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</row>
    <row r="192" spans="1:12" s="43" customFormat="1" x14ac:dyDescent="0.2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</row>
    <row r="193" spans="1:12" s="43" customFormat="1" x14ac:dyDescent="0.2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</row>
    <row r="194" spans="1:12" s="43" customFormat="1" x14ac:dyDescent="0.2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</row>
    <row r="195" spans="1:12" s="43" customFormat="1" x14ac:dyDescent="0.2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</row>
    <row r="196" spans="1:12" s="43" customFormat="1" x14ac:dyDescent="0.2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</row>
  </sheetData>
  <mergeCells count="14">
    <mergeCell ref="C78:D78"/>
    <mergeCell ref="C97:D97"/>
    <mergeCell ref="C23:D23"/>
    <mergeCell ref="C188:E188"/>
    <mergeCell ref="C187:D187"/>
    <mergeCell ref="C115:D115"/>
    <mergeCell ref="C135:D135"/>
    <mergeCell ref="C151:D151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2025-01-08T09:34:09Z</dcterms:modified>
</cp:coreProperties>
</file>